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文書管理フォルダ\決算係\430 財政審省庁別財務書類\01-15　２７年度版\11_HP公表（特会含む）\03_公表用作業\2　省庁別連結財務書類（一般会計　＋　特別会計　＋　連結法人）\省庁別（連結）\"/>
    </mc:Choice>
  </mc:AlternateContent>
  <bookViews>
    <workbookView xWindow="0" yWindow="0" windowWidth="23040" windowHeight="9408" tabRatio="945"/>
  </bookViews>
  <sheets>
    <sheet name="連結貸借対照表" sheetId="1" r:id="rId1"/>
    <sheet name="連結業務費用計算書" sheetId="2" r:id="rId2"/>
    <sheet name="連結資産負債差額増減計算書" sheetId="3" r:id="rId3"/>
    <sheet name="連結区分別収支計算書" sheetId="8" r:id="rId4"/>
  </sheets>
  <definedNames>
    <definedName name="AS2DocOpenMode" hidden="1">"AS2DocumentEdit"</definedName>
    <definedName name="_xlnm.Print_Area" localSheetId="1">連結業務費用計算書!$A$1:$C$31</definedName>
    <definedName name="_xlnm.Print_Area" localSheetId="3">連結区分別収支計算書!$A$1:$C$71</definedName>
    <definedName name="_xlnm.Print_Area" localSheetId="2">連結資産負債差額増減計算書!$A$1:$C$19</definedName>
    <definedName name="_xlnm.Print_Area" localSheetId="0">連結貸借対照表!$A$1:$G$36</definedName>
    <definedName name="Z_0F281781_3AF3_4E68_BEB1_242352DE6F37_.wvu.Cols" localSheetId="1" hidden="1">連結業務費用計算書!$F:$XFD</definedName>
    <definedName name="Z_0F281781_3AF3_4E68_BEB1_242352DE6F37_.wvu.Cols" localSheetId="3" hidden="1">連結区分別収支計算書!$G:$XFD</definedName>
    <definedName name="Z_0F281781_3AF3_4E68_BEB1_242352DE6F37_.wvu.Cols" localSheetId="2" hidden="1">連結資産負債差額増減計算書!$F:$XFD</definedName>
    <definedName name="Z_0F281781_3AF3_4E68_BEB1_242352DE6F37_.wvu.Cols" localSheetId="0" hidden="1">連結貸借対照表!$I:$XFD</definedName>
    <definedName name="Z_0F281781_3AF3_4E68_BEB1_242352DE6F37_.wvu.PrintArea" localSheetId="1" hidden="1">連結業務費用計算書!$A$1:$C$31</definedName>
    <definedName name="Z_0F281781_3AF3_4E68_BEB1_242352DE6F37_.wvu.PrintArea" localSheetId="3" hidden="1">連結区分別収支計算書!$A$1:$C$65</definedName>
    <definedName name="Z_0F281781_3AF3_4E68_BEB1_242352DE6F37_.wvu.PrintArea" localSheetId="2" hidden="1">連結資産負債差額増減計算書!$A$1:$C$19</definedName>
    <definedName name="Z_0F281781_3AF3_4E68_BEB1_242352DE6F37_.wvu.PrintArea" localSheetId="0" hidden="1">連結貸借対照表!$A$1:$G$36</definedName>
    <definedName name="Z_0F281781_3AF3_4E68_BEB1_242352DE6F37_.wvu.Rows" localSheetId="1" hidden="1">連結業務費用計算書!$28:$28</definedName>
    <definedName name="Z_0F281781_3AF3_4E68_BEB1_242352DE6F37_.wvu.Rows" localSheetId="3" hidden="1">連結区分別収支計算書!$52:$53,連結区分別収支計算書!$56:$56,連結区分別収支計算書!$63:$63</definedName>
    <definedName name="Z_0F281781_3AF3_4E68_BEB1_242352DE6F37_.wvu.Rows" localSheetId="0" hidden="1">連結貸借対照表!$37:$37</definedName>
    <definedName name="Z_3407CC8C_D75F_4A00_BC42_369C692C5C98_.wvu.Cols" localSheetId="1" hidden="1">連結業務費用計算書!$F:$XFD</definedName>
    <definedName name="Z_3407CC8C_D75F_4A00_BC42_369C692C5C98_.wvu.Cols" localSheetId="3" hidden="1">連結区分別収支計算書!$G:$XFD</definedName>
    <definedName name="Z_3407CC8C_D75F_4A00_BC42_369C692C5C98_.wvu.Cols" localSheetId="2" hidden="1">連結資産負債差額増減計算書!$F:$XFD</definedName>
    <definedName name="Z_3407CC8C_D75F_4A00_BC42_369C692C5C98_.wvu.Cols" localSheetId="0" hidden="1">連結貸借対照表!$I:$XFD</definedName>
    <definedName name="Z_3407CC8C_D75F_4A00_BC42_369C692C5C98_.wvu.PrintArea" localSheetId="1" hidden="1">連結業務費用計算書!$A$1:$C$31</definedName>
    <definedName name="Z_3407CC8C_D75F_4A00_BC42_369C692C5C98_.wvu.PrintArea" localSheetId="3" hidden="1">連結区分別収支計算書!$A$1:$C$65</definedName>
    <definedName name="Z_3407CC8C_D75F_4A00_BC42_369C692C5C98_.wvu.PrintArea" localSheetId="2" hidden="1">連結資産負債差額増減計算書!$A$1:$C$19</definedName>
    <definedName name="Z_3407CC8C_D75F_4A00_BC42_369C692C5C98_.wvu.PrintArea" localSheetId="0" hidden="1">連結貸借対照表!$A$1:$G$36</definedName>
    <definedName name="Z_3407CC8C_D75F_4A00_BC42_369C692C5C98_.wvu.Rows" localSheetId="1" hidden="1">連結業務費用計算書!$28:$28</definedName>
    <definedName name="Z_3407CC8C_D75F_4A00_BC42_369C692C5C98_.wvu.Rows" localSheetId="3" hidden="1">連結区分別収支計算書!$52:$53,連結区分別収支計算書!$56:$56,連結区分別収支計算書!$63:$63</definedName>
    <definedName name="Z_3407CC8C_D75F_4A00_BC42_369C692C5C98_.wvu.Rows" localSheetId="0" hidden="1">連結貸借対照表!$37:$37</definedName>
  </definedNames>
  <calcPr calcId="152511"/>
  <customWorkbookViews>
    <customWorkbookView name="mas.ito - 個人用ビュー" guid="{3407CC8C-D75F-4A00-BC42-369C692C5C98}" mergeInterval="0" personalView="1" maximized="1" xWindow="1" yWindow="1" windowWidth="1596" windowHeight="631" tabRatio="945" activeSheetId="5" showComments="commIndAndComment"/>
    <customWorkbookView name="kishimotoh - 個人用ビュー" guid="{0F281781-3AF3-4E68-BEB1-242352DE6F37}" mergeInterval="0" personalView="1" maximized="1" xWindow="1" yWindow="1" windowWidth="1362" windowHeight="499" tabRatio="945" activeSheetId="5"/>
  </customWorkbookViews>
</workbook>
</file>

<file path=xl/calcChain.xml><?xml version="1.0" encoding="utf-8"?>
<calcChain xmlns="http://schemas.openxmlformats.org/spreadsheetml/2006/main">
  <c r="B80" i="8" l="1"/>
  <c r="B79" i="8"/>
  <c r="B78" i="8"/>
  <c r="B77" i="8"/>
  <c r="B76" i="8"/>
  <c r="B75" i="8"/>
  <c r="C71" i="8" l="1"/>
  <c r="C77" i="8" l="1"/>
  <c r="C79" i="8"/>
  <c r="C75" i="8" l="1"/>
  <c r="C76" i="8"/>
  <c r="C78" i="8" l="1"/>
  <c r="C80" i="8" l="1"/>
  <c r="C69" i="8" l="1"/>
</calcChain>
</file>

<file path=xl/sharedStrings.xml><?xml version="1.0" encoding="utf-8"?>
<sst xmlns="http://schemas.openxmlformats.org/spreadsheetml/2006/main" count="224" uniqueCount="169">
  <si>
    <t>有価証券</t>
  </si>
  <si>
    <t>たな卸資産</t>
  </si>
  <si>
    <t>未収収益</t>
  </si>
  <si>
    <t>前払金</t>
  </si>
  <si>
    <t>前払費用</t>
  </si>
  <si>
    <t>土地</t>
  </si>
  <si>
    <t>立木竹</t>
  </si>
  <si>
    <t>建設仮勘定</t>
  </si>
  <si>
    <t>無形固定資産</t>
  </si>
  <si>
    <t>出資金</t>
  </si>
  <si>
    <t>未払金</t>
  </si>
  <si>
    <t>支払備金</t>
  </si>
  <si>
    <t>未払費用</t>
  </si>
  <si>
    <t>保管金等</t>
  </si>
  <si>
    <t>前受金</t>
  </si>
  <si>
    <t>前受収益</t>
  </si>
  <si>
    <t>賞与引当金</t>
  </si>
  <si>
    <t>その他の債務等</t>
  </si>
  <si>
    <t>貸付金</t>
  </si>
  <si>
    <t>建物</t>
  </si>
  <si>
    <t>工作物</t>
  </si>
  <si>
    <t>郵便貯金</t>
  </si>
  <si>
    <t>価格変動準備金</t>
  </si>
  <si>
    <t>人件費</t>
  </si>
  <si>
    <t>賞与引当金繰入額</t>
  </si>
  <si>
    <t>退職給付引当金繰入額</t>
  </si>
  <si>
    <t>恩給費</t>
  </si>
  <si>
    <t>恩給引当金繰入額</t>
  </si>
  <si>
    <t>補助金等</t>
  </si>
  <si>
    <t>委託費等</t>
  </si>
  <si>
    <t>地方交付税交付金</t>
  </si>
  <si>
    <t>地方特例交付金</t>
  </si>
  <si>
    <t>地方譲与税譲与金</t>
  </si>
  <si>
    <t>庁費等</t>
  </si>
  <si>
    <t>減価償却費</t>
  </si>
  <si>
    <t>貸倒引当金繰入額</t>
  </si>
  <si>
    <t>支払利息</t>
  </si>
  <si>
    <t>保険金等支払金</t>
  </si>
  <si>
    <t>資産処分損益</t>
  </si>
  <si>
    <t>前年度剰余金等受入</t>
  </si>
  <si>
    <t>収支に関する換算差額</t>
  </si>
  <si>
    <t>主管の収納済歳入額</t>
  </si>
  <si>
    <t>配賦財源</t>
  </si>
  <si>
    <t>自己収入</t>
  </si>
  <si>
    <t>有価証券売却及び償還収入</t>
  </si>
  <si>
    <t>その他の支出</t>
  </si>
  <si>
    <t>借入による収入</t>
  </si>
  <si>
    <t>借入金の返済による支出</t>
  </si>
  <si>
    <t>その他の経費</t>
  </si>
  <si>
    <t>利息の支払額</t>
  </si>
  <si>
    <t>他省庁からの出資による収入</t>
  </si>
  <si>
    <t>その他の財務収支</t>
  </si>
  <si>
    <t>未収金</t>
  </si>
  <si>
    <t>契約者配当準備金繰入額</t>
  </si>
  <si>
    <t>債券償還損</t>
  </si>
  <si>
    <t>公営企業債券の発行による収入</t>
  </si>
  <si>
    <t>公営企業債券の償還による支出</t>
  </si>
  <si>
    <t>リース債務の返済による支出</t>
  </si>
  <si>
    <t>資産合計</t>
    <rPh sb="0" eb="2">
      <t>シサン</t>
    </rPh>
    <rPh sb="2" eb="4">
      <t>ゴウケイ</t>
    </rPh>
    <phoneticPr fontId="6"/>
  </si>
  <si>
    <t>負債合計</t>
    <rPh sb="0" eb="2">
      <t>フサイ</t>
    </rPh>
    <rPh sb="2" eb="4">
      <t>ゴウケイ</t>
    </rPh>
    <phoneticPr fontId="6"/>
  </si>
  <si>
    <t>業務支出合計</t>
  </si>
  <si>
    <t>業務収支</t>
  </si>
  <si>
    <t>業務支出（施設整備支出を除く）合計</t>
  </si>
  <si>
    <t>施設整備支出合計</t>
  </si>
  <si>
    <t>本年度収支</t>
  </si>
  <si>
    <t>Ⅱ　本年度業務費用合計</t>
    <rPh sb="2" eb="5">
      <t>ホンネンド</t>
    </rPh>
    <rPh sb="5" eb="7">
      <t>ギョウム</t>
    </rPh>
    <rPh sb="7" eb="9">
      <t>ヒヨウ</t>
    </rPh>
    <rPh sb="9" eb="11">
      <t>ゴウケイ</t>
    </rPh>
    <phoneticPr fontId="6"/>
  </si>
  <si>
    <t>主管の財源</t>
    <rPh sb="0" eb="2">
      <t>シュカン</t>
    </rPh>
    <rPh sb="3" eb="5">
      <t>ザイゲン</t>
    </rPh>
    <phoneticPr fontId="6"/>
  </si>
  <si>
    <t>配賦財源</t>
    <rPh sb="0" eb="2">
      <t>ハイフ</t>
    </rPh>
    <rPh sb="2" eb="4">
      <t>ザイゲン</t>
    </rPh>
    <phoneticPr fontId="6"/>
  </si>
  <si>
    <t>自己収入</t>
    <rPh sb="0" eb="2">
      <t>ジコ</t>
    </rPh>
    <rPh sb="2" eb="4">
      <t>シュウニュウ</t>
    </rPh>
    <phoneticPr fontId="6"/>
  </si>
  <si>
    <t>(単位：百万円)</t>
    <rPh sb="1" eb="3">
      <t>タンイ</t>
    </rPh>
    <rPh sb="4" eb="7">
      <t>ヒャクマンエン</t>
    </rPh>
    <phoneticPr fontId="6"/>
  </si>
  <si>
    <t>前会計年度</t>
    <rPh sb="0" eb="1">
      <t>ゼン</t>
    </rPh>
    <rPh sb="1" eb="3">
      <t>カイケイ</t>
    </rPh>
    <rPh sb="3" eb="5">
      <t>ネンド</t>
    </rPh>
    <phoneticPr fontId="6"/>
  </si>
  <si>
    <t>本会計年度</t>
    <rPh sb="0" eb="1">
      <t>ホン</t>
    </rPh>
    <rPh sb="1" eb="3">
      <t>カイケイ</t>
    </rPh>
    <rPh sb="3" eb="5">
      <t>ネンド</t>
    </rPh>
    <phoneticPr fontId="6"/>
  </si>
  <si>
    <t>連結業務費用計算書</t>
    <rPh sb="0" eb="2">
      <t>レンケツ</t>
    </rPh>
    <rPh sb="2" eb="3">
      <t>ギョウ</t>
    </rPh>
    <rPh sb="3" eb="4">
      <t>ツトム</t>
    </rPh>
    <rPh sb="4" eb="5">
      <t>ヒ</t>
    </rPh>
    <rPh sb="5" eb="6">
      <t>ヨウ</t>
    </rPh>
    <rPh sb="6" eb="7">
      <t>ケイ</t>
    </rPh>
    <rPh sb="7" eb="8">
      <t>サン</t>
    </rPh>
    <rPh sb="8" eb="9">
      <t>ショ</t>
    </rPh>
    <phoneticPr fontId="6"/>
  </si>
  <si>
    <t>本年度業務費用合計</t>
    <rPh sb="0" eb="3">
      <t>ホンネンド</t>
    </rPh>
    <rPh sb="3" eb="5">
      <t>ギョウム</t>
    </rPh>
    <rPh sb="5" eb="7">
      <t>ヒヨウ</t>
    </rPh>
    <rPh sb="7" eb="9">
      <t>ゴウケイ</t>
    </rPh>
    <phoneticPr fontId="6"/>
  </si>
  <si>
    <t>連結資産・負債差額増減計算書</t>
    <rPh sb="0" eb="2">
      <t>レンケツ</t>
    </rPh>
    <rPh sb="2" eb="4">
      <t>シサン</t>
    </rPh>
    <rPh sb="5" eb="7">
      <t>フサイ</t>
    </rPh>
    <rPh sb="7" eb="9">
      <t>サガク</t>
    </rPh>
    <rPh sb="9" eb="11">
      <t>ゾウゲン</t>
    </rPh>
    <rPh sb="11" eb="14">
      <t>ケイサンショ</t>
    </rPh>
    <phoneticPr fontId="6"/>
  </si>
  <si>
    <t>Ⅰ　前年度末資産・負債差額</t>
    <rPh sb="2" eb="5">
      <t>ゼンネンド</t>
    </rPh>
    <rPh sb="5" eb="6">
      <t>マツ</t>
    </rPh>
    <rPh sb="6" eb="8">
      <t>シサン</t>
    </rPh>
    <rPh sb="9" eb="11">
      <t>フサイ</t>
    </rPh>
    <rPh sb="11" eb="13">
      <t>サガク</t>
    </rPh>
    <phoneticPr fontId="6"/>
  </si>
  <si>
    <t>Ⅲ　財源</t>
    <rPh sb="2" eb="3">
      <t>ザイ</t>
    </rPh>
    <rPh sb="3" eb="4">
      <t>ミナモト</t>
    </rPh>
    <phoneticPr fontId="6"/>
  </si>
  <si>
    <t>目的税等収入</t>
    <rPh sb="0" eb="4">
      <t>モクテキゼイトウ</t>
    </rPh>
    <rPh sb="4" eb="6">
      <t>シュウニュウ</t>
    </rPh>
    <phoneticPr fontId="6"/>
  </si>
  <si>
    <t>独立行政法人等収入</t>
    <rPh sb="0" eb="2">
      <t>ドクリツ</t>
    </rPh>
    <rPh sb="2" eb="4">
      <t>ギョウセイ</t>
    </rPh>
    <rPh sb="4" eb="6">
      <t>ホウジン</t>
    </rPh>
    <rPh sb="6" eb="7">
      <t>トウ</t>
    </rPh>
    <rPh sb="7" eb="9">
      <t>シュウニュウ</t>
    </rPh>
    <phoneticPr fontId="6"/>
  </si>
  <si>
    <t>Ⅳ　無償所管換等</t>
  </si>
  <si>
    <t>Ⅴ　資産評価差額</t>
  </si>
  <si>
    <t>Ⅵ　その他資産･負債差額の増減</t>
    <phoneticPr fontId="6"/>
  </si>
  <si>
    <t>Ⅶ　本年度末資産・負債差額</t>
    <phoneticPr fontId="6"/>
  </si>
  <si>
    <t>連結区分別収支計算書</t>
    <rPh sb="0" eb="2">
      <t>レンケツ</t>
    </rPh>
    <rPh sb="2" eb="4">
      <t>クブン</t>
    </rPh>
    <rPh sb="4" eb="5">
      <t>ベツ</t>
    </rPh>
    <rPh sb="5" eb="7">
      <t>シュウシ</t>
    </rPh>
    <rPh sb="7" eb="9">
      <t>ケイサン</t>
    </rPh>
    <rPh sb="9" eb="10">
      <t>ショ</t>
    </rPh>
    <phoneticPr fontId="6"/>
  </si>
  <si>
    <t>Ⅰ　業務収支</t>
  </si>
  <si>
    <t>１　財源</t>
  </si>
  <si>
    <t>財源合計</t>
    <phoneticPr fontId="6"/>
  </si>
  <si>
    <t>２　業務支出</t>
  </si>
  <si>
    <t>(1)　業務支出（施設整備支出を除く）</t>
  </si>
  <si>
    <t>(2)　施設整備支出</t>
  </si>
  <si>
    <t>Ⅱ　財務収支</t>
  </si>
  <si>
    <t>財務収支</t>
  </si>
  <si>
    <t>本年度末現金･預金残高</t>
  </si>
  <si>
    <t>政党助成費</t>
    <rPh sb="4" eb="5">
      <t>ヒ</t>
    </rPh>
    <phoneticPr fontId="6"/>
  </si>
  <si>
    <t>目的税等収入</t>
    <rPh sb="3" eb="4">
      <t>トウ</t>
    </rPh>
    <phoneticPr fontId="6"/>
  </si>
  <si>
    <t>独立行政法人等収入</t>
    <rPh sb="0" eb="2">
      <t>ドクリツ</t>
    </rPh>
    <rPh sb="2" eb="4">
      <t>ギョウセイ</t>
    </rPh>
    <phoneticPr fontId="6"/>
  </si>
  <si>
    <t>貸付金の回収による収入</t>
    <rPh sb="4" eb="6">
      <t>カイシュウ</t>
    </rPh>
    <phoneticPr fontId="6"/>
  </si>
  <si>
    <t>庁費等の支出</t>
    <rPh sb="4" eb="6">
      <t>シシュツ</t>
    </rPh>
    <phoneticPr fontId="6"/>
  </si>
  <si>
    <t>その他の投資による収入</t>
    <phoneticPr fontId="6"/>
  </si>
  <si>
    <t>貸付けによる支出</t>
    <phoneticPr fontId="6"/>
  </si>
  <si>
    <t>-</t>
    <phoneticPr fontId="6"/>
  </si>
  <si>
    <t>減損損失</t>
    <rPh sb="0" eb="2">
      <t>ゲンソン</t>
    </rPh>
    <rPh sb="2" eb="4">
      <t>ソンシツ</t>
    </rPh>
    <phoneticPr fontId="6"/>
  </si>
  <si>
    <t>有価証券評価損</t>
    <rPh sb="0" eb="2">
      <t>ユウカ</t>
    </rPh>
    <rPh sb="2" eb="4">
      <t>ショウケン</t>
    </rPh>
    <rPh sb="4" eb="6">
      <t>ヒョウカ</t>
    </rPh>
    <rPh sb="6" eb="7">
      <t>ソン</t>
    </rPh>
    <phoneticPr fontId="6"/>
  </si>
  <si>
    <t>負債及び資産・
負債差額合計</t>
    <rPh sb="0" eb="2">
      <t>フサイ</t>
    </rPh>
    <rPh sb="2" eb="3">
      <t>オヨ</t>
    </rPh>
    <rPh sb="4" eb="6">
      <t>シサン</t>
    </rPh>
    <rPh sb="8" eb="10">
      <t>フサイ</t>
    </rPh>
    <rPh sb="10" eb="12">
      <t>サガク</t>
    </rPh>
    <rPh sb="12" eb="14">
      <t>ゴウケイ</t>
    </rPh>
    <phoneticPr fontId="6"/>
  </si>
  <si>
    <t>（うち他省庁等からの出資）</t>
    <rPh sb="3" eb="4">
      <t>タ</t>
    </rPh>
    <rPh sb="4" eb="6">
      <t>ショウチョウ</t>
    </rPh>
    <rPh sb="6" eb="7">
      <t>トウ</t>
    </rPh>
    <rPh sb="10" eb="11">
      <t>デ</t>
    </rPh>
    <rPh sb="11" eb="12">
      <t>シ</t>
    </rPh>
    <phoneticPr fontId="6"/>
  </si>
  <si>
    <t>資産・負債差額</t>
    <rPh sb="0" eb="2">
      <t>シサン</t>
    </rPh>
    <rPh sb="3" eb="5">
      <t>フサイ</t>
    </rPh>
    <rPh sb="5" eb="7">
      <t>サガク</t>
    </rPh>
    <phoneticPr fontId="6"/>
  </si>
  <si>
    <t>＜資産・負債差額の部＞</t>
    <rPh sb="1" eb="3">
      <t>シサン</t>
    </rPh>
    <rPh sb="4" eb="6">
      <t>フサイ</t>
    </rPh>
    <rPh sb="6" eb="8">
      <t>サガク</t>
    </rPh>
    <rPh sb="9" eb="10">
      <t>ブ</t>
    </rPh>
    <phoneticPr fontId="6"/>
  </si>
  <si>
    <t>航空機</t>
  </si>
  <si>
    <t>国有財産等（公共用財産を除く）</t>
    <rPh sb="0" eb="2">
      <t>コクユウ</t>
    </rPh>
    <rPh sb="2" eb="5">
      <t>ザイサントウ</t>
    </rPh>
    <rPh sb="6" eb="9">
      <t>コウキョウヨウ</t>
    </rPh>
    <rPh sb="9" eb="11">
      <t>ザイサン</t>
    </rPh>
    <rPh sb="12" eb="13">
      <t>ノゾ</t>
    </rPh>
    <phoneticPr fontId="6"/>
  </si>
  <si>
    <t>有形固定資産</t>
  </si>
  <si>
    <t>貸倒引当金</t>
    <phoneticPr fontId="6"/>
  </si>
  <si>
    <t>その他の債権等</t>
  </si>
  <si>
    <t>繰延税金資産</t>
  </si>
  <si>
    <t>現金･預金</t>
  </si>
  <si>
    <t>＜負債の部＞</t>
    <rPh sb="1" eb="3">
      <t>フサイ</t>
    </rPh>
    <rPh sb="4" eb="5">
      <t>ブ</t>
    </rPh>
    <phoneticPr fontId="6"/>
  </si>
  <si>
    <t>＜資産の部＞</t>
    <rPh sb="1" eb="2">
      <t>シ</t>
    </rPh>
    <rPh sb="2" eb="3">
      <t>サン</t>
    </rPh>
    <rPh sb="4" eb="5">
      <t>ブ</t>
    </rPh>
    <phoneticPr fontId="6"/>
  </si>
  <si>
    <t>3月31日)</t>
    <rPh sb="1" eb="2">
      <t>ガツ</t>
    </rPh>
    <rPh sb="4" eb="5">
      <t>ニチ</t>
    </rPh>
    <phoneticPr fontId="6"/>
  </si>
  <si>
    <t>連　結　貸　借　対　照　表</t>
    <rPh sb="0" eb="1">
      <t>レン</t>
    </rPh>
    <rPh sb="2" eb="3">
      <t>ムスブ</t>
    </rPh>
    <rPh sb="4" eb="5">
      <t>カシ</t>
    </rPh>
    <rPh sb="6" eb="7">
      <t>シャク</t>
    </rPh>
    <rPh sb="8" eb="9">
      <t>タイ</t>
    </rPh>
    <rPh sb="10" eb="11">
      <t>アキラ</t>
    </rPh>
    <rPh sb="12" eb="13">
      <t>ヒョウ</t>
    </rPh>
    <phoneticPr fontId="6"/>
  </si>
  <si>
    <t>期末現預金＝資金残高チェック</t>
    <rPh sb="0" eb="2">
      <t>キマツ</t>
    </rPh>
    <rPh sb="2" eb="3">
      <t>ゲン</t>
    </rPh>
    <rPh sb="3" eb="5">
      <t>ヨキン</t>
    </rPh>
    <rPh sb="6" eb="8">
      <t>シキン</t>
    </rPh>
    <rPh sb="8" eb="10">
      <t>ザンダカ</t>
    </rPh>
    <phoneticPr fontId="6"/>
  </si>
  <si>
    <t>前期末資金＝当期首資金チェック</t>
    <rPh sb="0" eb="3">
      <t>ゼンキマツ</t>
    </rPh>
    <rPh sb="3" eb="5">
      <t>シキン</t>
    </rPh>
    <rPh sb="6" eb="9">
      <t>トウキシュ</t>
    </rPh>
    <rPh sb="9" eb="11">
      <t>シキン</t>
    </rPh>
    <phoneticPr fontId="6"/>
  </si>
  <si>
    <t>日本郵政株式会社の業務活動によるキャッシュ・フロー</t>
    <rPh sb="0" eb="2">
      <t>ニホン</t>
    </rPh>
    <rPh sb="2" eb="4">
      <t>ユウセイ</t>
    </rPh>
    <rPh sb="4" eb="8">
      <t>カブシキガイシャ</t>
    </rPh>
    <rPh sb="9" eb="11">
      <t>ギョウム</t>
    </rPh>
    <rPh sb="11" eb="13">
      <t>カツドウ</t>
    </rPh>
    <phoneticPr fontId="6"/>
  </si>
  <si>
    <t>支払承諾見返等</t>
    <phoneticPr fontId="6"/>
  </si>
  <si>
    <t>支払承諾等</t>
    <phoneticPr fontId="6"/>
  </si>
  <si>
    <t>NICT
(財政投融資特別会計財政投資勘定)</t>
    <rPh sb="6" eb="8">
      <t>ザイセイ</t>
    </rPh>
    <rPh sb="8" eb="11">
      <t>トウユウシ</t>
    </rPh>
    <rPh sb="11" eb="13">
      <t>トクベツ</t>
    </rPh>
    <rPh sb="13" eb="15">
      <t>カイケイ</t>
    </rPh>
    <rPh sb="15" eb="17">
      <t>ザイセイ</t>
    </rPh>
    <rPh sb="17" eb="19">
      <t>トウシ</t>
    </rPh>
    <rPh sb="19" eb="21">
      <t>カンジョウ</t>
    </rPh>
    <phoneticPr fontId="6"/>
  </si>
  <si>
    <t>給付金</t>
    <rPh sb="0" eb="3">
      <t>キュウフキン</t>
    </rPh>
    <phoneticPr fontId="6"/>
  </si>
  <si>
    <t>→上記金額に修正</t>
    <rPh sb="1" eb="3">
      <t>ジョウキ</t>
    </rPh>
    <rPh sb="3" eb="5">
      <t>キンガク</t>
    </rPh>
    <rPh sb="6" eb="8">
      <t>シュウセイ</t>
    </rPh>
    <phoneticPr fontId="6"/>
  </si>
  <si>
    <t>　</t>
    <phoneticPr fontId="6"/>
  </si>
  <si>
    <t>翌年度歳入繰入等</t>
    <rPh sb="0" eb="3">
      <t>ヨクネンド</t>
    </rPh>
    <rPh sb="3" eb="5">
      <t>サイニュウ</t>
    </rPh>
    <rPh sb="5" eb="7">
      <t>クリイレ</t>
    </rPh>
    <rPh sb="7" eb="8">
      <t>トウ</t>
    </rPh>
    <phoneticPr fontId="6"/>
  </si>
  <si>
    <t>物品等</t>
    <rPh sb="2" eb="3">
      <t>トウ</t>
    </rPh>
    <phoneticPr fontId="6"/>
  </si>
  <si>
    <t>借入金</t>
    <phoneticPr fontId="6"/>
  </si>
  <si>
    <t>責任準備金</t>
    <rPh sb="0" eb="2">
      <t>セキニン</t>
    </rPh>
    <rPh sb="2" eb="5">
      <t>ジュンビキン</t>
    </rPh>
    <phoneticPr fontId="6"/>
  </si>
  <si>
    <t>契約者配当準備金</t>
    <rPh sb="0" eb="3">
      <t>ケイヤクシャ</t>
    </rPh>
    <rPh sb="3" eb="5">
      <t>ハイトウ</t>
    </rPh>
    <rPh sb="5" eb="8">
      <t>ジュンビキン</t>
    </rPh>
    <phoneticPr fontId="6"/>
  </si>
  <si>
    <t>退職給付引当金</t>
    <rPh sb="0" eb="2">
      <t>タイショク</t>
    </rPh>
    <rPh sb="2" eb="4">
      <t>キュウフ</t>
    </rPh>
    <rPh sb="4" eb="6">
      <t>ヒキアテ</t>
    </rPh>
    <rPh sb="6" eb="7">
      <t>キン</t>
    </rPh>
    <phoneticPr fontId="6"/>
  </si>
  <si>
    <t>恩給引当金</t>
    <rPh sb="0" eb="2">
      <t>オンキュウ</t>
    </rPh>
    <rPh sb="2" eb="4">
      <t>ヒキアテ</t>
    </rPh>
    <rPh sb="4" eb="5">
      <t>キン</t>
    </rPh>
    <phoneticPr fontId="6"/>
  </si>
  <si>
    <t>固定資産の売却による収入</t>
    <phoneticPr fontId="6"/>
  </si>
  <si>
    <t>有価証券の取得による支出</t>
    <phoneticPr fontId="6"/>
  </si>
  <si>
    <t>連結範囲の変更による増減</t>
    <rPh sb="0" eb="2">
      <t>レンケツ</t>
    </rPh>
    <rPh sb="2" eb="4">
      <t>ハンイ</t>
    </rPh>
    <rPh sb="5" eb="7">
      <t>ヘンコウ</t>
    </rPh>
    <rPh sb="10" eb="12">
      <t>ゾウゲン</t>
    </rPh>
    <phoneticPr fontId="6"/>
  </si>
  <si>
    <t xml:space="preserve"> 建物に係る支出</t>
    <phoneticPr fontId="6"/>
  </si>
  <si>
    <t xml:space="preserve"> 工作物に係る支出</t>
    <phoneticPr fontId="6"/>
  </si>
  <si>
    <t xml:space="preserve"> 航空機に係る支出</t>
    <rPh sb="1" eb="4">
      <t>コウクウキ</t>
    </rPh>
    <phoneticPr fontId="6"/>
  </si>
  <si>
    <t xml:space="preserve"> 独立行政法人等における固定資産取得支出</t>
    <rPh sb="1" eb="3">
      <t>ドクリツ</t>
    </rPh>
    <rPh sb="3" eb="5">
      <t>ギョウセイ</t>
    </rPh>
    <rPh sb="5" eb="7">
      <t>ホウジン</t>
    </rPh>
    <rPh sb="7" eb="8">
      <t>トウ</t>
    </rPh>
    <phoneticPr fontId="6"/>
  </si>
  <si>
    <t>価格変動準備金繰入額</t>
    <rPh sb="7" eb="9">
      <t>クリイレ</t>
    </rPh>
    <rPh sb="9" eb="10">
      <t>ガク</t>
    </rPh>
    <phoneticPr fontId="6"/>
  </si>
  <si>
    <t>-</t>
  </si>
  <si>
    <t>他会計からの受入</t>
    <rPh sb="0" eb="1">
      <t>タ</t>
    </rPh>
    <rPh sb="1" eb="3">
      <t>カイケイ</t>
    </rPh>
    <rPh sb="6" eb="8">
      <t>ウケイレ</t>
    </rPh>
    <phoneticPr fontId="6"/>
  </si>
  <si>
    <t xml:space="preserve"> 立木竹に係る支出</t>
    <rPh sb="1" eb="2">
      <t>タ</t>
    </rPh>
    <rPh sb="2" eb="3">
      <t>キ</t>
    </rPh>
    <rPh sb="3" eb="4">
      <t>タケ</t>
    </rPh>
    <phoneticPr fontId="6"/>
  </si>
  <si>
    <t>繰延税金負債</t>
    <rPh sb="0" eb="2">
      <t>クリノベ</t>
    </rPh>
    <rPh sb="2" eb="4">
      <t>ゼイキン</t>
    </rPh>
    <rPh sb="4" eb="6">
      <t>フサイ</t>
    </rPh>
    <phoneticPr fontId="6"/>
  </si>
  <si>
    <t>国庫納付による支出</t>
    <phoneticPr fontId="6"/>
  </si>
  <si>
    <t>人件費</t>
    <phoneticPr fontId="6"/>
  </si>
  <si>
    <t>　財政投融資特別会計からの受入</t>
    <rPh sb="1" eb="3">
      <t>ザイセイ</t>
    </rPh>
    <rPh sb="3" eb="6">
      <t>トウユウシ</t>
    </rPh>
    <rPh sb="6" eb="8">
      <t>トクベツ</t>
    </rPh>
    <rPh sb="8" eb="10">
      <t>カイケイ</t>
    </rPh>
    <rPh sb="13" eb="15">
      <t>ウケイレ</t>
    </rPh>
    <phoneticPr fontId="6"/>
  </si>
  <si>
    <t>　財政投融資特別会計からの受入</t>
    <rPh sb="1" eb="3">
      <t>ザイセイ</t>
    </rPh>
    <rPh sb="3" eb="6">
      <t>トウユウシ</t>
    </rPh>
    <rPh sb="6" eb="8">
      <t>トクベツ</t>
    </rPh>
    <rPh sb="8" eb="10">
      <t>カイケイ</t>
    </rPh>
    <rPh sb="13" eb="15">
      <t>ウケイレ</t>
    </rPh>
    <phoneticPr fontId="6"/>
  </si>
  <si>
    <t>破産更生債権等</t>
    <rPh sb="2" eb="4">
      <t>コウセイ</t>
    </rPh>
    <rPh sb="4" eb="6">
      <t>サイケン</t>
    </rPh>
    <phoneticPr fontId="6"/>
  </si>
  <si>
    <t>国庫納付による支出</t>
    <rPh sb="0" eb="2">
      <t>コッコ</t>
    </rPh>
    <rPh sb="2" eb="4">
      <t>ノウフ</t>
    </rPh>
    <rPh sb="7" eb="9">
      <t>シシュツ</t>
    </rPh>
    <phoneticPr fontId="6"/>
  </si>
  <si>
    <t>(平成27年</t>
    <rPh sb="1" eb="3">
      <t>ヘイセイ</t>
    </rPh>
    <rPh sb="5" eb="6">
      <t>ネン</t>
    </rPh>
    <phoneticPr fontId="6"/>
  </si>
  <si>
    <t>(平成28年</t>
    <rPh sb="1" eb="3">
      <t>ヘイセイ</t>
    </rPh>
    <rPh sb="5" eb="6">
      <t>ネン</t>
    </rPh>
    <phoneticPr fontId="6"/>
  </si>
  <si>
    <t>(自　平成26年 4月 1日)</t>
    <phoneticPr fontId="6"/>
  </si>
  <si>
    <t>(至　平成27年 3月31日)</t>
    <phoneticPr fontId="6"/>
  </si>
  <si>
    <t>(自　平成27年 4月 1日)</t>
    <rPh sb="1" eb="2">
      <t>ジ</t>
    </rPh>
    <rPh sb="3" eb="5">
      <t>ヘイセイ</t>
    </rPh>
    <rPh sb="7" eb="8">
      <t>ネン</t>
    </rPh>
    <rPh sb="10" eb="11">
      <t>ガツ</t>
    </rPh>
    <rPh sb="13" eb="14">
      <t>ニチ</t>
    </rPh>
    <phoneticPr fontId="6"/>
  </si>
  <si>
    <t>(至　平成28年 3月31日)</t>
    <rPh sb="1" eb="2">
      <t>イタル</t>
    </rPh>
    <rPh sb="3" eb="5">
      <t>ヘイセイ</t>
    </rPh>
    <rPh sb="7" eb="8">
      <t>ネン</t>
    </rPh>
    <rPh sb="10" eb="11">
      <t>ガツ</t>
    </rPh>
    <rPh sb="13" eb="14">
      <t>ニチ</t>
    </rPh>
    <phoneticPr fontId="6"/>
  </si>
  <si>
    <t>為替換算差損益</t>
  </si>
  <si>
    <t>-</t>
    <phoneticPr fontId="6"/>
  </si>
  <si>
    <t>財源</t>
    <rPh sb="0" eb="2">
      <t>ザイゲン</t>
    </rPh>
    <phoneticPr fontId="6"/>
  </si>
  <si>
    <t>業務支出</t>
    <rPh sb="0" eb="2">
      <t>ギョウム</t>
    </rPh>
    <rPh sb="2" eb="4">
      <t>シシュツ</t>
    </rPh>
    <phoneticPr fontId="6"/>
  </si>
  <si>
    <t>施設整備支出</t>
    <rPh sb="0" eb="2">
      <t>シセツ</t>
    </rPh>
    <rPh sb="2" eb="4">
      <t>セイビ</t>
    </rPh>
    <rPh sb="4" eb="6">
      <t>シシュツ</t>
    </rPh>
    <phoneticPr fontId="6"/>
  </si>
  <si>
    <t>業務収支</t>
    <rPh sb="0" eb="2">
      <t>ギョウム</t>
    </rPh>
    <rPh sb="2" eb="4">
      <t>シュウシ</t>
    </rPh>
    <phoneticPr fontId="6"/>
  </si>
  <si>
    <t>財務収支</t>
    <rPh sb="0" eb="2">
      <t>ザイム</t>
    </rPh>
    <rPh sb="2" eb="4">
      <t>シュウシ</t>
    </rPh>
    <phoneticPr fontId="6"/>
  </si>
  <si>
    <t>本年度収支</t>
    <rPh sb="0" eb="3">
      <t>ホンネンド</t>
    </rPh>
    <rPh sb="3" eb="5">
      <t>シュウシ</t>
    </rPh>
    <phoneticPr fontId="6"/>
  </si>
  <si>
    <t>合計チェック</t>
    <rPh sb="0" eb="2">
      <t>ゴウケイ</t>
    </rPh>
    <phoneticPr fontId="6"/>
  </si>
  <si>
    <t>　投資損失引当金</t>
    <phoneticPr fontId="6"/>
  </si>
  <si>
    <t>その他の投資等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</si>
</sst>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);\(#,##0\)"/>
    <numFmt numFmtId="178" formatCode="#,##0;&quot;△ &quot;#,##0"/>
    <numFmt numFmtId="179" formatCode="&quot;(&quot;0%&quot;)   &quot;;[Red]\-&quot;(&quot;0%&quot;)   &quot;;&quot;－    &quot;"/>
    <numFmt numFmtId="180" formatCode="&quot;(&quot;0.00%&quot;)   &quot;;[Red]\-&quot;(&quot;0.00%&quot;)   &quot;;&quot;－    &quot;"/>
    <numFmt numFmtId="181" formatCode="0.00%;[Red]\-0.00%;&quot;－&quot;"/>
    <numFmt numFmtId="182" formatCode="#,##0_);[Red]\(#,##0\);&quot;-&quot;"/>
    <numFmt numFmtId="184" formatCode="m&quot;月&quot;d&quot;日&quot;;@"/>
    <numFmt numFmtId="185" formatCode="#,##0;[Red]\-#,##0;&quot;－&quot;"/>
    <numFmt numFmtId="186" formatCode="#,##0.00000000;[Red]\-#,##0.00000000"/>
  </numFmts>
  <fonts count="1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aj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51">
    <xf numFmtId="0" fontId="0" fillId="0" borderId="0"/>
    <xf numFmtId="179" fontId="7" fillId="0" borderId="0" applyFont="0" applyFill="0" applyBorder="0" applyAlignment="0" applyProtection="0"/>
    <xf numFmtId="180" fontId="7" fillId="0" borderId="0" applyFont="0" applyFill="0" applyBorder="0" applyAlignment="0" applyProtection="0">
      <alignment vertical="top"/>
    </xf>
    <xf numFmtId="181" fontId="7" fillId="0" borderId="0" applyFont="0" applyFill="0" applyBorder="0" applyAlignment="0" applyProtection="0"/>
    <xf numFmtId="0" fontId="9" fillId="0" borderId="0" applyFill="0" applyBorder="0" applyProtection="0"/>
    <xf numFmtId="0" fontId="8" fillId="0" borderId="0" applyNumberFormat="0" applyFont="0" applyFill="0" applyBorder="0">
      <alignment horizontal="left" vertical="top" wrapText="1"/>
    </xf>
    <xf numFmtId="38" fontId="5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82" fontId="7" fillId="0" borderId="0">
      <alignment vertical="top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7" fillId="0" borderId="0">
      <alignment vertical="top"/>
    </xf>
    <xf numFmtId="185" fontId="7" fillId="0" borderId="0">
      <alignment vertical="top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182" fontId="7" fillId="0" borderId="0">
      <alignment vertical="top"/>
    </xf>
    <xf numFmtId="0" fontId="5" fillId="0" borderId="0">
      <alignment vertical="center"/>
    </xf>
  </cellStyleXfs>
  <cellXfs count="98">
    <xf numFmtId="0" fontId="0" fillId="0" borderId="0" xfId="0"/>
    <xf numFmtId="0" fontId="11" fillId="2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11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 indent="1"/>
    </xf>
    <xf numFmtId="0" fontId="11" fillId="0" borderId="2" xfId="0" applyFont="1" applyFill="1" applyBorder="1" applyAlignment="1">
      <alignment horizontal="left" vertical="center" wrapText="1" indent="2"/>
    </xf>
    <xf numFmtId="0" fontId="11" fillId="0" borderId="1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left" vertical="center" wrapText="1"/>
    </xf>
    <xf numFmtId="178" fontId="11" fillId="0" borderId="3" xfId="0" applyNumberFormat="1" applyFont="1" applyFill="1" applyBorder="1" applyAlignment="1">
      <alignment horizontal="right" vertical="center"/>
    </xf>
    <xf numFmtId="178" fontId="11" fillId="0" borderId="0" xfId="0" applyNumberFormat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left" vertical="center" wrapText="1" indent="3"/>
    </xf>
    <xf numFmtId="0" fontId="11" fillId="0" borderId="5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 indent="4"/>
    </xf>
    <xf numFmtId="0" fontId="11" fillId="0" borderId="5" xfId="0" applyFont="1" applyFill="1" applyBorder="1" applyAlignment="1">
      <alignment horizontal="left" vertical="center" wrapText="1" indent="1"/>
    </xf>
    <xf numFmtId="178" fontId="11" fillId="0" borderId="3" xfId="12" applyNumberFormat="1" applyFont="1" applyFill="1" applyBorder="1" applyAlignment="1">
      <alignment horizontal="right" vertical="center" shrinkToFit="1"/>
    </xf>
    <xf numFmtId="178" fontId="11" fillId="0" borderId="7" xfId="0" applyNumberFormat="1" applyFont="1" applyFill="1" applyBorder="1" applyAlignment="1">
      <alignment horizontal="right" vertical="center"/>
    </xf>
    <xf numFmtId="178" fontId="11" fillId="0" borderId="4" xfId="0" applyNumberFormat="1" applyFont="1" applyFill="1" applyBorder="1" applyAlignment="1">
      <alignment horizontal="right" vertical="center"/>
    </xf>
    <xf numFmtId="0" fontId="13" fillId="0" borderId="5" xfId="0" applyFont="1" applyFill="1" applyBorder="1" applyAlignment="1">
      <alignment horizontal="distributed" vertical="center"/>
    </xf>
    <xf numFmtId="0" fontId="11" fillId="0" borderId="20" xfId="0" applyFont="1" applyFill="1" applyBorder="1" applyAlignment="1">
      <alignment horizontal="left" vertical="center" wrapText="1" shrinkToFit="1"/>
    </xf>
    <xf numFmtId="0" fontId="13" fillId="0" borderId="21" xfId="0" applyFont="1" applyFill="1" applyBorder="1" applyAlignment="1">
      <alignment horizontal="distributed" vertical="center" wrapText="1"/>
    </xf>
    <xf numFmtId="0" fontId="13" fillId="0" borderId="1" xfId="0" applyFont="1" applyFill="1" applyBorder="1" applyAlignment="1">
      <alignment horizontal="distributed" vertical="center" wrapText="1"/>
    </xf>
    <xf numFmtId="0" fontId="11" fillId="0" borderId="3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20" xfId="0" applyFont="1" applyFill="1" applyBorder="1" applyAlignment="1">
      <alignment horizontal="distributed" vertical="center"/>
    </xf>
    <xf numFmtId="0" fontId="11" fillId="0" borderId="2" xfId="0" applyFont="1" applyFill="1" applyBorder="1" applyAlignment="1">
      <alignment horizontal="distributed" vertical="center"/>
    </xf>
    <xf numFmtId="0" fontId="12" fillId="0" borderId="3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0" fontId="11" fillId="0" borderId="2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178" fontId="15" fillId="2" borderId="0" xfId="0" applyNumberFormat="1" applyFont="1" applyFill="1" applyAlignment="1">
      <alignment vertical="center"/>
    </xf>
    <xf numFmtId="178" fontId="15" fillId="0" borderId="0" xfId="0" applyNumberFormat="1" applyFont="1" applyFill="1" applyAlignment="1">
      <alignment vertical="center"/>
    </xf>
    <xf numFmtId="184" fontId="11" fillId="0" borderId="0" xfId="0" applyNumberFormat="1" applyFont="1" applyFill="1" applyAlignment="1">
      <alignment vertical="center"/>
    </xf>
    <xf numFmtId="178" fontId="11" fillId="0" borderId="23" xfId="0" applyNumberFormat="1" applyFont="1" applyFill="1" applyBorder="1" applyAlignment="1">
      <alignment horizontal="right" vertical="center" shrinkToFit="1"/>
    </xf>
    <xf numFmtId="178" fontId="11" fillId="0" borderId="0" xfId="12" applyNumberFormat="1" applyFont="1" applyFill="1" applyBorder="1" applyAlignment="1">
      <alignment horizontal="right" vertical="center" shrinkToFit="1"/>
    </xf>
    <xf numFmtId="178" fontId="11" fillId="0" borderId="6" xfId="12" applyNumberFormat="1" applyFont="1" applyFill="1" applyBorder="1" applyAlignment="1">
      <alignment horizontal="right" vertical="center" shrinkToFit="1"/>
    </xf>
    <xf numFmtId="0" fontId="11" fillId="2" borderId="0" xfId="0" applyFont="1" applyFill="1" applyBorder="1" applyAlignment="1">
      <alignment vertical="center"/>
    </xf>
    <xf numFmtId="176" fontId="11" fillId="0" borderId="0" xfId="0" quotePrefix="1" applyNumberFormat="1" applyFont="1" applyFill="1" applyBorder="1" applyAlignment="1">
      <alignment horizontal="right" vertical="center" shrinkToFit="1"/>
    </xf>
    <xf numFmtId="0" fontId="11" fillId="0" borderId="3" xfId="0" applyFont="1" applyFill="1" applyBorder="1" applyAlignment="1">
      <alignment horizontal="right" vertical="center" shrinkToFit="1"/>
    </xf>
    <xf numFmtId="178" fontId="11" fillId="0" borderId="15" xfId="0" applyNumberFormat="1" applyFont="1" applyFill="1" applyBorder="1" applyAlignment="1">
      <alignment horizontal="right" vertical="center" shrinkToFit="1"/>
    </xf>
    <xf numFmtId="178" fontId="11" fillId="0" borderId="4" xfId="0" applyNumberFormat="1" applyFont="1" applyFill="1" applyBorder="1" applyAlignment="1">
      <alignment horizontal="right" vertical="center" shrinkToFit="1"/>
    </xf>
    <xf numFmtId="178" fontId="11" fillId="0" borderId="12" xfId="0" applyNumberFormat="1" applyFont="1" applyFill="1" applyBorder="1" applyAlignment="1">
      <alignment horizontal="right" vertical="center" shrinkToFit="1"/>
    </xf>
    <xf numFmtId="178" fontId="11" fillId="0" borderId="16" xfId="0" applyNumberFormat="1" applyFont="1" applyFill="1" applyBorder="1" applyAlignment="1">
      <alignment horizontal="right" vertical="center" shrinkToFit="1"/>
    </xf>
    <xf numFmtId="178" fontId="11" fillId="0" borderId="0" xfId="0" applyNumberFormat="1" applyFont="1" applyFill="1" applyBorder="1" applyAlignment="1">
      <alignment horizontal="right" vertical="center"/>
    </xf>
    <xf numFmtId="178" fontId="11" fillId="0" borderId="6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2" xfId="0" applyFont="1" applyFill="1" applyBorder="1" applyAlignment="1">
      <alignment horizontal="left" vertical="center" wrapText="1"/>
    </xf>
    <xf numFmtId="178" fontId="11" fillId="0" borderId="0" xfId="0" applyNumberFormat="1" applyFont="1" applyFill="1" applyBorder="1" applyAlignment="1">
      <alignment horizontal="right" vertical="center"/>
    </xf>
    <xf numFmtId="178" fontId="11" fillId="0" borderId="6" xfId="0" applyNumberFormat="1" applyFont="1" applyFill="1" applyBorder="1" applyAlignment="1">
      <alignment horizontal="right" vertical="center"/>
    </xf>
    <xf numFmtId="178" fontId="11" fillId="0" borderId="11" xfId="0" applyNumberFormat="1" applyFont="1" applyFill="1" applyBorder="1" applyAlignment="1">
      <alignment horizontal="right" vertical="center"/>
    </xf>
    <xf numFmtId="0" fontId="13" fillId="0" borderId="17" xfId="0" applyFont="1" applyFill="1" applyBorder="1" applyAlignment="1">
      <alignment horizontal="distributed" vertical="center" wrapText="1"/>
    </xf>
    <xf numFmtId="176" fontId="11" fillId="0" borderId="3" xfId="0" quotePrefix="1" applyNumberFormat="1" applyFont="1" applyFill="1" applyBorder="1" applyAlignment="1">
      <alignment horizontal="right" vertical="center" shrinkToFit="1"/>
    </xf>
    <xf numFmtId="0" fontId="14" fillId="0" borderId="20" xfId="0" applyFont="1" applyFill="1" applyBorder="1" applyAlignment="1">
      <alignment horizontal="left" vertical="center" wrapText="1" shrinkToFit="1"/>
    </xf>
    <xf numFmtId="178" fontId="11" fillId="0" borderId="0" xfId="0" applyNumberFormat="1" applyFont="1" applyFill="1" applyBorder="1" applyAlignment="1">
      <alignment horizontal="right" vertical="center" shrinkToFit="1"/>
    </xf>
    <xf numFmtId="178" fontId="11" fillId="0" borderId="3" xfId="0" applyNumberFormat="1" applyFont="1" applyFill="1" applyBorder="1" applyAlignment="1">
      <alignment horizontal="right" vertical="center" shrinkToFit="1"/>
    </xf>
    <xf numFmtId="0" fontId="11" fillId="0" borderId="20" xfId="0" applyFont="1" applyFill="1" applyBorder="1" applyAlignment="1">
      <alignment horizontal="left" vertical="center" wrapText="1"/>
    </xf>
    <xf numFmtId="186" fontId="16" fillId="0" borderId="14" xfId="12" applyNumberFormat="1" applyFont="1" applyFill="1" applyBorder="1" applyAlignment="1">
      <alignment vertical="center" shrinkToFit="1"/>
    </xf>
    <xf numFmtId="38" fontId="16" fillId="0" borderId="14" xfId="12" applyNumberFormat="1" applyFont="1" applyFill="1" applyBorder="1" applyAlignment="1">
      <alignment vertical="center" shrinkToFit="1"/>
    </xf>
    <xf numFmtId="0" fontId="16" fillId="3" borderId="14" xfId="0" applyFont="1" applyFill="1" applyBorder="1" applyAlignment="1">
      <alignment vertical="center" wrapText="1"/>
    </xf>
    <xf numFmtId="38" fontId="16" fillId="0" borderId="14" xfId="12" applyFont="1" applyFill="1" applyBorder="1" applyAlignment="1">
      <alignment vertical="center" shrinkToFit="1"/>
    </xf>
    <xf numFmtId="178" fontId="11" fillId="2" borderId="0" xfId="0" applyNumberFormat="1" applyFont="1" applyFill="1" applyAlignment="1">
      <alignment vertical="center"/>
    </xf>
    <xf numFmtId="0" fontId="13" fillId="0" borderId="5" xfId="0" applyFont="1" applyFill="1" applyBorder="1" applyAlignment="1">
      <alignment horizontal="left" vertical="center" wrapText="1" indent="1"/>
    </xf>
    <xf numFmtId="178" fontId="11" fillId="0" borderId="7" xfId="12" applyNumberFormat="1" applyFont="1" applyFill="1" applyBorder="1" applyAlignment="1">
      <alignment horizontal="right" vertical="center" shrinkToFit="1"/>
    </xf>
    <xf numFmtId="38" fontId="11" fillId="2" borderId="0" xfId="0" applyNumberFormat="1" applyFont="1" applyFill="1" applyAlignment="1">
      <alignment vertical="center"/>
    </xf>
    <xf numFmtId="0" fontId="12" fillId="0" borderId="3" xfId="0" applyFont="1" applyFill="1" applyBorder="1" applyAlignment="1">
      <alignment horizontal="left" vertical="center"/>
    </xf>
    <xf numFmtId="178" fontId="11" fillId="0" borderId="6" xfId="0" applyNumberFormat="1" applyFont="1" applyFill="1" applyBorder="1" applyAlignment="1">
      <alignment horizontal="right" vertical="center" shrinkToFit="1"/>
    </xf>
    <xf numFmtId="178" fontId="11" fillId="0" borderId="7" xfId="0" applyNumberFormat="1" applyFont="1" applyFill="1" applyBorder="1" applyAlignment="1">
      <alignment horizontal="right" vertical="center" shrinkToFit="1"/>
    </xf>
    <xf numFmtId="0" fontId="17" fillId="2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20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center" shrinkToFit="1"/>
    </xf>
    <xf numFmtId="0" fontId="10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 shrinkToFit="1"/>
    </xf>
    <xf numFmtId="0" fontId="15" fillId="0" borderId="0" xfId="0" applyFont="1" applyFill="1" applyAlignment="1">
      <alignment horizontal="right" vertical="center"/>
    </xf>
    <xf numFmtId="0" fontId="11" fillId="4" borderId="2" xfId="0" applyFont="1" applyFill="1" applyBorder="1" applyAlignment="1">
      <alignment horizontal="left" vertical="center" wrapText="1"/>
    </xf>
    <xf numFmtId="178" fontId="11" fillId="4" borderId="0" xfId="0" applyNumberFormat="1" applyFont="1" applyFill="1" applyBorder="1" applyAlignment="1">
      <alignment horizontal="right" vertical="center" shrinkToFit="1"/>
    </xf>
    <xf numFmtId="178" fontId="11" fillId="4" borderId="24" xfId="0" applyNumberFormat="1" applyFont="1" applyFill="1" applyBorder="1" applyAlignment="1">
      <alignment horizontal="right" vertical="center" shrinkToFit="1"/>
    </xf>
    <xf numFmtId="0" fontId="14" fillId="4" borderId="20" xfId="0" applyFont="1" applyFill="1" applyBorder="1" applyAlignment="1">
      <alignment horizontal="left" vertical="center" wrapText="1" shrinkToFit="1"/>
    </xf>
    <xf numFmtId="176" fontId="11" fillId="4" borderId="0" xfId="0" quotePrefix="1" applyNumberFormat="1" applyFont="1" applyFill="1" applyBorder="1" applyAlignment="1">
      <alignment horizontal="right" vertical="center" shrinkToFit="1"/>
    </xf>
    <xf numFmtId="176" fontId="11" fillId="4" borderId="3" xfId="0" quotePrefix="1" applyNumberFormat="1" applyFont="1" applyFill="1" applyBorder="1" applyAlignment="1">
      <alignment horizontal="right" vertical="center" shrinkToFit="1"/>
    </xf>
    <xf numFmtId="0" fontId="11" fillId="4" borderId="0" xfId="0" applyFont="1" applyFill="1" applyAlignment="1">
      <alignment vertical="center"/>
    </xf>
    <xf numFmtId="0" fontId="11" fillId="4" borderId="13" xfId="0" applyFont="1" applyFill="1" applyBorder="1" applyAlignment="1">
      <alignment horizontal="left" vertical="center" wrapText="1"/>
    </xf>
    <xf numFmtId="178" fontId="11" fillId="4" borderId="11" xfId="0" applyNumberFormat="1" applyFont="1" applyFill="1" applyBorder="1" applyAlignment="1">
      <alignment horizontal="right" vertical="center" shrinkToFit="1"/>
    </xf>
    <xf numFmtId="178" fontId="11" fillId="4" borderId="19" xfId="0" applyNumberFormat="1" applyFont="1" applyFill="1" applyBorder="1" applyAlignment="1">
      <alignment horizontal="right" vertical="center" shrinkToFit="1"/>
    </xf>
    <xf numFmtId="0" fontId="14" fillId="4" borderId="18" xfId="0" applyFont="1" applyFill="1" applyBorder="1" applyAlignment="1">
      <alignment horizontal="left" vertical="center" wrapText="1" shrinkToFit="1"/>
    </xf>
    <xf numFmtId="176" fontId="11" fillId="4" borderId="11" xfId="0" quotePrefix="1" applyNumberFormat="1" applyFont="1" applyFill="1" applyBorder="1" applyAlignment="1">
      <alignment horizontal="right" vertical="center" shrinkToFit="1"/>
    </xf>
    <xf numFmtId="176" fontId="11" fillId="4" borderId="4" xfId="0" quotePrefix="1" applyNumberFormat="1" applyFont="1" applyFill="1" applyBorder="1" applyAlignment="1">
      <alignment horizontal="right" vertical="center" shrinkToFit="1"/>
    </xf>
  </cellXfs>
  <cellStyles count="51">
    <cellStyle name="パーセント()" xfId="1"/>
    <cellStyle name="パーセント(0.00)" xfId="2"/>
    <cellStyle name="パーセント[0.00]" xfId="3"/>
    <cellStyle name="桁区切り 2" xfId="6"/>
    <cellStyle name="桁区切り 3" xfId="12"/>
    <cellStyle name="桁区切り 4" xfId="17"/>
    <cellStyle name="桁区切り 5" xfId="23"/>
    <cellStyle name="桁区切り 5 2" xfId="34"/>
    <cellStyle name="桁区切り 5 3" xfId="42"/>
    <cellStyle name="桁区切り 6" xfId="26"/>
    <cellStyle name="桁区切り 6 2" xfId="36"/>
    <cellStyle name="桁区切り 6 3" xfId="44"/>
    <cellStyle name="桁区切り 7" xfId="31"/>
    <cellStyle name="桁区切り 7 2" xfId="39"/>
    <cellStyle name="桁区切り 7 3" xfId="47"/>
    <cellStyle name="見出し１" xfId="4"/>
    <cellStyle name="折り返し" xfId="5"/>
    <cellStyle name="標準" xfId="0" builtinId="0"/>
    <cellStyle name="標準 10" xfId="16"/>
    <cellStyle name="標準 10 2" xfId="21"/>
    <cellStyle name="標準 10 2 2" xfId="49"/>
    <cellStyle name="標準 11" xfId="18"/>
    <cellStyle name="標準 12" xfId="19"/>
    <cellStyle name="標準 13" xfId="22"/>
    <cellStyle name="標準 13 2" xfId="27"/>
    <cellStyle name="標準 13 2 2" xfId="37"/>
    <cellStyle name="標準 13 2 3" xfId="45"/>
    <cellStyle name="標準 13 3" xfId="32"/>
    <cellStyle name="標準 13 3 2" xfId="40"/>
    <cellStyle name="標準 13 3 3" xfId="48"/>
    <cellStyle name="標準 13 4" xfId="33"/>
    <cellStyle name="標準 13 5" xfId="41"/>
    <cellStyle name="標準 14" xfId="24"/>
    <cellStyle name="標準 15" xfId="25"/>
    <cellStyle name="標準 15 2" xfId="35"/>
    <cellStyle name="標準 15 3" xfId="43"/>
    <cellStyle name="標準 16" xfId="28"/>
    <cellStyle name="標準 17" xfId="29"/>
    <cellStyle name="標準 18" xfId="30"/>
    <cellStyle name="標準 18 2" xfId="38"/>
    <cellStyle name="標準 18 3" xfId="46"/>
    <cellStyle name="標準 19" xfId="50"/>
    <cellStyle name="標準 2" xfId="9"/>
    <cellStyle name="標準 2 2" xfId="20"/>
    <cellStyle name="標準 3" xfId="10"/>
    <cellStyle name="標準 4" xfId="7"/>
    <cellStyle name="標準 5" xfId="8"/>
    <cellStyle name="標準 6" xfId="11"/>
    <cellStyle name="標準 7" xfId="13"/>
    <cellStyle name="標準 8" xfId="14"/>
    <cellStyle name="標準 9" xfId="15"/>
  </cellStyles>
  <dxfs count="0"/>
  <tableStyles count="0" defaultTableStyle="TableStyleMedium9" defaultPivotStyle="PivotStyleLight16"/>
  <colors>
    <mruColors>
      <color rgb="FFCCFFFF"/>
      <color rgb="FF66FF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VN39"/>
  <sheetViews>
    <sheetView showGridLines="0" tabSelected="1" zoomScaleNormal="100" zoomScaleSheetLayoutView="100" workbookViewId="0">
      <selection activeCell="A2" sqref="A2"/>
    </sheetView>
  </sheetViews>
  <sheetFormatPr defaultColWidth="0" defaultRowHeight="12"/>
  <cols>
    <col min="1" max="1" width="18.109375" style="1" customWidth="1"/>
    <col min="2" max="2" width="11.21875" style="1" bestFit="1" customWidth="1"/>
    <col min="3" max="3" width="11.21875" style="1" customWidth="1"/>
    <col min="4" max="4" width="18.109375" style="1" customWidth="1"/>
    <col min="5" max="6" width="11.21875" style="1" customWidth="1"/>
    <col min="7" max="8" width="9" style="1" customWidth="1"/>
    <col min="9" max="256" width="9" style="1" hidden="1"/>
    <col min="257" max="257" width="18.109375" style="1" hidden="1"/>
    <col min="258" max="259" width="11.21875" style="1" hidden="1"/>
    <col min="260" max="260" width="18.109375" style="1" hidden="1"/>
    <col min="261" max="262" width="11.21875" style="1" hidden="1"/>
    <col min="263" max="512" width="9" style="1" hidden="1"/>
    <col min="513" max="513" width="18.109375" style="1" hidden="1"/>
    <col min="514" max="515" width="11.21875" style="1" hidden="1"/>
    <col min="516" max="516" width="18.109375" style="1" hidden="1"/>
    <col min="517" max="518" width="11.21875" style="1" hidden="1"/>
    <col min="519" max="768" width="9" style="1" hidden="1"/>
    <col min="769" max="769" width="18.109375" style="1" hidden="1"/>
    <col min="770" max="771" width="11.21875" style="1" hidden="1"/>
    <col min="772" max="772" width="18.109375" style="1" hidden="1"/>
    <col min="773" max="774" width="11.21875" style="1" hidden="1"/>
    <col min="775" max="1024" width="9" style="1" hidden="1"/>
    <col min="1025" max="1025" width="18.109375" style="1" hidden="1"/>
    <col min="1026" max="1027" width="11.21875" style="1" hidden="1"/>
    <col min="1028" max="1028" width="18.109375" style="1" hidden="1"/>
    <col min="1029" max="1030" width="11.21875" style="1" hidden="1"/>
    <col min="1031" max="1280" width="9" style="1" hidden="1"/>
    <col min="1281" max="1281" width="18.109375" style="1" hidden="1"/>
    <col min="1282" max="1283" width="11.21875" style="1" hidden="1"/>
    <col min="1284" max="1284" width="18.109375" style="1" hidden="1"/>
    <col min="1285" max="1286" width="11.21875" style="1" hidden="1"/>
    <col min="1287" max="1536" width="9" style="1" hidden="1"/>
    <col min="1537" max="1537" width="18.109375" style="1" hidden="1"/>
    <col min="1538" max="1539" width="11.21875" style="1" hidden="1"/>
    <col min="1540" max="1540" width="18.109375" style="1" hidden="1"/>
    <col min="1541" max="1542" width="11.21875" style="1" hidden="1"/>
    <col min="1543" max="1792" width="9" style="1" hidden="1"/>
    <col min="1793" max="1793" width="18.109375" style="1" hidden="1"/>
    <col min="1794" max="1795" width="11.21875" style="1" hidden="1"/>
    <col min="1796" max="1796" width="18.109375" style="1" hidden="1"/>
    <col min="1797" max="1798" width="11.21875" style="1" hidden="1"/>
    <col min="1799" max="2048" width="9" style="1" hidden="1"/>
    <col min="2049" max="2049" width="18.109375" style="1" hidden="1"/>
    <col min="2050" max="2051" width="11.21875" style="1" hidden="1"/>
    <col min="2052" max="2052" width="18.109375" style="1" hidden="1"/>
    <col min="2053" max="2054" width="11.21875" style="1" hidden="1"/>
    <col min="2055" max="2304" width="9" style="1" hidden="1"/>
    <col min="2305" max="2305" width="18.109375" style="1" hidden="1"/>
    <col min="2306" max="2307" width="11.21875" style="1" hidden="1"/>
    <col min="2308" max="2308" width="18.109375" style="1" hidden="1"/>
    <col min="2309" max="2310" width="11.21875" style="1" hidden="1"/>
    <col min="2311" max="2560" width="9" style="1" hidden="1"/>
    <col min="2561" max="2561" width="18.109375" style="1" hidden="1"/>
    <col min="2562" max="2563" width="11.21875" style="1" hidden="1"/>
    <col min="2564" max="2564" width="18.109375" style="1" hidden="1"/>
    <col min="2565" max="2566" width="11.21875" style="1" hidden="1"/>
    <col min="2567" max="2816" width="9" style="1" hidden="1"/>
    <col min="2817" max="2817" width="18.109375" style="1" hidden="1"/>
    <col min="2818" max="2819" width="11.21875" style="1" hidden="1"/>
    <col min="2820" max="2820" width="18.109375" style="1" hidden="1"/>
    <col min="2821" max="2822" width="11.21875" style="1" hidden="1"/>
    <col min="2823" max="3072" width="9" style="1" hidden="1"/>
    <col min="3073" max="3073" width="18.109375" style="1" hidden="1"/>
    <col min="3074" max="3075" width="11.21875" style="1" hidden="1"/>
    <col min="3076" max="3076" width="18.109375" style="1" hidden="1"/>
    <col min="3077" max="3078" width="11.21875" style="1" hidden="1"/>
    <col min="3079" max="3328" width="9" style="1" hidden="1"/>
    <col min="3329" max="3329" width="18.109375" style="1" hidden="1"/>
    <col min="3330" max="3331" width="11.21875" style="1" hidden="1"/>
    <col min="3332" max="3332" width="18.109375" style="1" hidden="1"/>
    <col min="3333" max="3334" width="11.21875" style="1" hidden="1"/>
    <col min="3335" max="3584" width="9" style="1" hidden="1"/>
    <col min="3585" max="3585" width="18.109375" style="1" hidden="1"/>
    <col min="3586" max="3587" width="11.21875" style="1" hidden="1"/>
    <col min="3588" max="3588" width="18.109375" style="1" hidden="1"/>
    <col min="3589" max="3590" width="11.21875" style="1" hidden="1"/>
    <col min="3591" max="3840" width="9" style="1" hidden="1"/>
    <col min="3841" max="3841" width="18.109375" style="1" hidden="1"/>
    <col min="3842" max="3843" width="11.21875" style="1" hidden="1"/>
    <col min="3844" max="3844" width="18.109375" style="1" hidden="1"/>
    <col min="3845" max="3846" width="11.21875" style="1" hidden="1"/>
    <col min="3847" max="4096" width="9" style="1" hidden="1"/>
    <col min="4097" max="4097" width="18.109375" style="1" hidden="1"/>
    <col min="4098" max="4099" width="11.21875" style="1" hidden="1"/>
    <col min="4100" max="4100" width="18.109375" style="1" hidden="1"/>
    <col min="4101" max="4102" width="11.21875" style="1" hidden="1"/>
    <col min="4103" max="4352" width="9" style="1" hidden="1"/>
    <col min="4353" max="4353" width="18.109375" style="1" hidden="1"/>
    <col min="4354" max="4355" width="11.21875" style="1" hidden="1"/>
    <col min="4356" max="4356" width="18.109375" style="1" hidden="1"/>
    <col min="4357" max="4358" width="11.21875" style="1" hidden="1"/>
    <col min="4359" max="4608" width="9" style="1" hidden="1"/>
    <col min="4609" max="4609" width="18.109375" style="1" hidden="1"/>
    <col min="4610" max="4611" width="11.21875" style="1" hidden="1"/>
    <col min="4612" max="4612" width="18.109375" style="1" hidden="1"/>
    <col min="4613" max="4614" width="11.21875" style="1" hidden="1"/>
    <col min="4615" max="4864" width="9" style="1" hidden="1"/>
    <col min="4865" max="4865" width="18.109375" style="1" hidden="1"/>
    <col min="4866" max="4867" width="11.21875" style="1" hidden="1"/>
    <col min="4868" max="4868" width="18.109375" style="1" hidden="1"/>
    <col min="4869" max="4870" width="11.21875" style="1" hidden="1"/>
    <col min="4871" max="5120" width="9" style="1" hidden="1"/>
    <col min="5121" max="5121" width="18.109375" style="1" hidden="1"/>
    <col min="5122" max="5123" width="11.21875" style="1" hidden="1"/>
    <col min="5124" max="5124" width="18.109375" style="1" hidden="1"/>
    <col min="5125" max="5126" width="11.21875" style="1" hidden="1"/>
    <col min="5127" max="5376" width="9" style="1" hidden="1"/>
    <col min="5377" max="5377" width="18.109375" style="1" hidden="1"/>
    <col min="5378" max="5379" width="11.21875" style="1" hidden="1"/>
    <col min="5380" max="5380" width="18.109375" style="1" hidden="1"/>
    <col min="5381" max="5382" width="11.21875" style="1" hidden="1"/>
    <col min="5383" max="5632" width="9" style="1" hidden="1"/>
    <col min="5633" max="5633" width="18.109375" style="1" hidden="1"/>
    <col min="5634" max="5635" width="11.21875" style="1" hidden="1"/>
    <col min="5636" max="5636" width="18.109375" style="1" hidden="1"/>
    <col min="5637" max="5638" width="11.21875" style="1" hidden="1"/>
    <col min="5639" max="5888" width="9" style="1" hidden="1"/>
    <col min="5889" max="5889" width="18.109375" style="1" hidden="1"/>
    <col min="5890" max="5891" width="11.21875" style="1" hidden="1"/>
    <col min="5892" max="5892" width="18.109375" style="1" hidden="1"/>
    <col min="5893" max="5894" width="11.21875" style="1" hidden="1"/>
    <col min="5895" max="6144" width="9" style="1" hidden="1"/>
    <col min="6145" max="6145" width="18.109375" style="1" hidden="1"/>
    <col min="6146" max="6147" width="11.21875" style="1" hidden="1"/>
    <col min="6148" max="6148" width="18.109375" style="1" hidden="1"/>
    <col min="6149" max="6150" width="11.21875" style="1" hidden="1"/>
    <col min="6151" max="6400" width="9" style="1" hidden="1"/>
    <col min="6401" max="6401" width="18.109375" style="1" hidden="1"/>
    <col min="6402" max="6403" width="11.21875" style="1" hidden="1"/>
    <col min="6404" max="6404" width="18.109375" style="1" hidden="1"/>
    <col min="6405" max="6406" width="11.21875" style="1" hidden="1"/>
    <col min="6407" max="6656" width="9" style="1" hidden="1"/>
    <col min="6657" max="6657" width="18.109375" style="1" hidden="1"/>
    <col min="6658" max="6659" width="11.21875" style="1" hidden="1"/>
    <col min="6660" max="6660" width="18.109375" style="1" hidden="1"/>
    <col min="6661" max="6662" width="11.21875" style="1" hidden="1"/>
    <col min="6663" max="6912" width="9" style="1" hidden="1"/>
    <col min="6913" max="6913" width="18.109375" style="1" hidden="1"/>
    <col min="6914" max="6915" width="11.21875" style="1" hidden="1"/>
    <col min="6916" max="6916" width="18.109375" style="1" hidden="1"/>
    <col min="6917" max="6918" width="11.21875" style="1" hidden="1"/>
    <col min="6919" max="7168" width="9" style="1" hidden="1"/>
    <col min="7169" max="7169" width="18.109375" style="1" hidden="1"/>
    <col min="7170" max="7171" width="11.21875" style="1" hidden="1"/>
    <col min="7172" max="7172" width="18.109375" style="1" hidden="1"/>
    <col min="7173" max="7174" width="11.21875" style="1" hidden="1"/>
    <col min="7175" max="7424" width="9" style="1" hidden="1"/>
    <col min="7425" max="7425" width="18.109375" style="1" hidden="1"/>
    <col min="7426" max="7427" width="11.21875" style="1" hidden="1"/>
    <col min="7428" max="7428" width="18.109375" style="1" hidden="1"/>
    <col min="7429" max="7430" width="11.21875" style="1" hidden="1"/>
    <col min="7431" max="7680" width="9" style="1" hidden="1"/>
    <col min="7681" max="7681" width="18.109375" style="1" hidden="1"/>
    <col min="7682" max="7683" width="11.21875" style="1" hidden="1"/>
    <col min="7684" max="7684" width="18.109375" style="1" hidden="1"/>
    <col min="7685" max="7686" width="11.21875" style="1" hidden="1"/>
    <col min="7687" max="7936" width="9" style="1" hidden="1"/>
    <col min="7937" max="7937" width="18.109375" style="1" hidden="1"/>
    <col min="7938" max="7939" width="11.21875" style="1" hidden="1"/>
    <col min="7940" max="7940" width="18.109375" style="1" hidden="1"/>
    <col min="7941" max="7942" width="11.21875" style="1" hidden="1"/>
    <col min="7943" max="8192" width="9" style="1" hidden="1"/>
    <col min="8193" max="8193" width="18.109375" style="1" hidden="1"/>
    <col min="8194" max="8195" width="11.21875" style="1" hidden="1"/>
    <col min="8196" max="8196" width="18.109375" style="1" hidden="1"/>
    <col min="8197" max="8198" width="11.21875" style="1" hidden="1"/>
    <col min="8199" max="8448" width="9" style="1" hidden="1"/>
    <col min="8449" max="8449" width="18.109375" style="1" hidden="1"/>
    <col min="8450" max="8451" width="11.21875" style="1" hidden="1"/>
    <col min="8452" max="8452" width="18.109375" style="1" hidden="1"/>
    <col min="8453" max="8454" width="11.21875" style="1" hidden="1"/>
    <col min="8455" max="8704" width="9" style="1" hidden="1"/>
    <col min="8705" max="8705" width="18.109375" style="1" hidden="1"/>
    <col min="8706" max="8707" width="11.21875" style="1" hidden="1"/>
    <col min="8708" max="8708" width="18.109375" style="1" hidden="1"/>
    <col min="8709" max="8710" width="11.21875" style="1" hidden="1"/>
    <col min="8711" max="8960" width="9" style="1" hidden="1"/>
    <col min="8961" max="8961" width="18.109375" style="1" hidden="1"/>
    <col min="8962" max="8963" width="11.21875" style="1" hidden="1"/>
    <col min="8964" max="8964" width="18.109375" style="1" hidden="1"/>
    <col min="8965" max="8966" width="11.21875" style="1" hidden="1"/>
    <col min="8967" max="9216" width="9" style="1" hidden="1"/>
    <col min="9217" max="9217" width="18.109375" style="1" hidden="1"/>
    <col min="9218" max="9219" width="11.21875" style="1" hidden="1"/>
    <col min="9220" max="9220" width="18.109375" style="1" hidden="1"/>
    <col min="9221" max="9222" width="11.21875" style="1" hidden="1"/>
    <col min="9223" max="9472" width="9" style="1" hidden="1"/>
    <col min="9473" max="9473" width="18.109375" style="1" hidden="1"/>
    <col min="9474" max="9475" width="11.21875" style="1" hidden="1"/>
    <col min="9476" max="9476" width="18.109375" style="1" hidden="1"/>
    <col min="9477" max="9478" width="11.21875" style="1" hidden="1"/>
    <col min="9479" max="9728" width="9" style="1" hidden="1"/>
    <col min="9729" max="9729" width="18.109375" style="1" hidden="1"/>
    <col min="9730" max="9731" width="11.21875" style="1" hidden="1"/>
    <col min="9732" max="9732" width="18.109375" style="1" hidden="1"/>
    <col min="9733" max="9734" width="11.21875" style="1" hidden="1"/>
    <col min="9735" max="9984" width="9" style="1" hidden="1"/>
    <col min="9985" max="9985" width="18.109375" style="1" hidden="1"/>
    <col min="9986" max="9987" width="11.21875" style="1" hidden="1"/>
    <col min="9988" max="9988" width="18.109375" style="1" hidden="1"/>
    <col min="9989" max="9990" width="11.21875" style="1" hidden="1"/>
    <col min="9991" max="10240" width="9" style="1" hidden="1"/>
    <col min="10241" max="10241" width="18.109375" style="1" hidden="1"/>
    <col min="10242" max="10243" width="11.21875" style="1" hidden="1"/>
    <col min="10244" max="10244" width="18.109375" style="1" hidden="1"/>
    <col min="10245" max="10246" width="11.21875" style="1" hidden="1"/>
    <col min="10247" max="10496" width="9" style="1" hidden="1"/>
    <col min="10497" max="10497" width="18.109375" style="1" hidden="1"/>
    <col min="10498" max="10499" width="11.21875" style="1" hidden="1"/>
    <col min="10500" max="10500" width="18.109375" style="1" hidden="1"/>
    <col min="10501" max="10502" width="11.21875" style="1" hidden="1"/>
    <col min="10503" max="10752" width="9" style="1" hidden="1"/>
    <col min="10753" max="10753" width="18.109375" style="1" hidden="1"/>
    <col min="10754" max="10755" width="11.21875" style="1" hidden="1"/>
    <col min="10756" max="10756" width="18.109375" style="1" hidden="1"/>
    <col min="10757" max="10758" width="11.21875" style="1" hidden="1"/>
    <col min="10759" max="11008" width="9" style="1" hidden="1"/>
    <col min="11009" max="11009" width="18.109375" style="1" hidden="1"/>
    <col min="11010" max="11011" width="11.21875" style="1" hidden="1"/>
    <col min="11012" max="11012" width="18.109375" style="1" hidden="1"/>
    <col min="11013" max="11014" width="11.21875" style="1" hidden="1"/>
    <col min="11015" max="11264" width="9" style="1" hidden="1"/>
    <col min="11265" max="11265" width="18.109375" style="1" hidden="1"/>
    <col min="11266" max="11267" width="11.21875" style="1" hidden="1"/>
    <col min="11268" max="11268" width="18.109375" style="1" hidden="1"/>
    <col min="11269" max="11270" width="11.21875" style="1" hidden="1"/>
    <col min="11271" max="11520" width="9" style="1" hidden="1"/>
    <col min="11521" max="11521" width="18.109375" style="1" hidden="1"/>
    <col min="11522" max="11523" width="11.21875" style="1" hidden="1"/>
    <col min="11524" max="11524" width="18.109375" style="1" hidden="1"/>
    <col min="11525" max="11526" width="11.21875" style="1" hidden="1"/>
    <col min="11527" max="11776" width="9" style="1" hidden="1"/>
    <col min="11777" max="11777" width="18.109375" style="1" hidden="1"/>
    <col min="11778" max="11779" width="11.21875" style="1" hidden="1"/>
    <col min="11780" max="11780" width="18.109375" style="1" hidden="1"/>
    <col min="11781" max="11782" width="11.21875" style="1" hidden="1"/>
    <col min="11783" max="12032" width="9" style="1" hidden="1"/>
    <col min="12033" max="12033" width="18.109375" style="1" hidden="1"/>
    <col min="12034" max="12035" width="11.21875" style="1" hidden="1"/>
    <col min="12036" max="12036" width="18.109375" style="1" hidden="1"/>
    <col min="12037" max="12038" width="11.21875" style="1" hidden="1"/>
    <col min="12039" max="12288" width="9" style="1" hidden="1"/>
    <col min="12289" max="12289" width="18.109375" style="1" hidden="1"/>
    <col min="12290" max="12291" width="11.21875" style="1" hidden="1"/>
    <col min="12292" max="12292" width="18.109375" style="1" hidden="1"/>
    <col min="12293" max="12294" width="11.21875" style="1" hidden="1"/>
    <col min="12295" max="12544" width="9" style="1" hidden="1"/>
    <col min="12545" max="12545" width="18.109375" style="1" hidden="1"/>
    <col min="12546" max="12547" width="11.21875" style="1" hidden="1"/>
    <col min="12548" max="12548" width="18.109375" style="1" hidden="1"/>
    <col min="12549" max="12550" width="11.21875" style="1" hidden="1"/>
    <col min="12551" max="12800" width="9" style="1" hidden="1"/>
    <col min="12801" max="12801" width="18.109375" style="1" hidden="1"/>
    <col min="12802" max="12803" width="11.21875" style="1" hidden="1"/>
    <col min="12804" max="12804" width="18.109375" style="1" hidden="1"/>
    <col min="12805" max="12806" width="11.21875" style="1" hidden="1"/>
    <col min="12807" max="13056" width="9" style="1" hidden="1"/>
    <col min="13057" max="13057" width="18.109375" style="1" hidden="1"/>
    <col min="13058" max="13059" width="11.21875" style="1" hidden="1"/>
    <col min="13060" max="13060" width="18.109375" style="1" hidden="1"/>
    <col min="13061" max="13062" width="11.21875" style="1" hidden="1"/>
    <col min="13063" max="13312" width="9" style="1" hidden="1"/>
    <col min="13313" max="13313" width="18.109375" style="1" hidden="1"/>
    <col min="13314" max="13315" width="11.21875" style="1" hidden="1"/>
    <col min="13316" max="13316" width="18.109375" style="1" hidden="1"/>
    <col min="13317" max="13318" width="11.21875" style="1" hidden="1"/>
    <col min="13319" max="13568" width="9" style="1" hidden="1"/>
    <col min="13569" max="13569" width="18.109375" style="1" hidden="1"/>
    <col min="13570" max="13571" width="11.21875" style="1" hidden="1"/>
    <col min="13572" max="13572" width="18.109375" style="1" hidden="1"/>
    <col min="13573" max="13574" width="11.21875" style="1" hidden="1"/>
    <col min="13575" max="13824" width="9" style="1" hidden="1"/>
    <col min="13825" max="13825" width="18.109375" style="1" hidden="1"/>
    <col min="13826" max="13827" width="11.21875" style="1" hidden="1"/>
    <col min="13828" max="13828" width="18.109375" style="1" hidden="1"/>
    <col min="13829" max="13830" width="11.21875" style="1" hidden="1"/>
    <col min="13831" max="14080" width="9" style="1" hidden="1"/>
    <col min="14081" max="14081" width="18.109375" style="1" hidden="1"/>
    <col min="14082" max="14083" width="11.21875" style="1" hidden="1"/>
    <col min="14084" max="14084" width="18.109375" style="1" hidden="1"/>
    <col min="14085" max="14086" width="11.21875" style="1" hidden="1"/>
    <col min="14087" max="14336" width="9" style="1" hidden="1"/>
    <col min="14337" max="14337" width="18.109375" style="1" hidden="1"/>
    <col min="14338" max="14339" width="11.21875" style="1" hidden="1"/>
    <col min="14340" max="14340" width="18.109375" style="1" hidden="1"/>
    <col min="14341" max="14342" width="11.21875" style="1" hidden="1"/>
    <col min="14343" max="14592" width="9" style="1" hidden="1"/>
    <col min="14593" max="14593" width="18.109375" style="1" hidden="1"/>
    <col min="14594" max="14595" width="11.21875" style="1" hidden="1"/>
    <col min="14596" max="14596" width="18.109375" style="1" hidden="1"/>
    <col min="14597" max="14598" width="11.21875" style="1" hidden="1"/>
    <col min="14599" max="14848" width="9" style="1" hidden="1"/>
    <col min="14849" max="14849" width="18.109375" style="1" hidden="1"/>
    <col min="14850" max="14851" width="11.21875" style="1" hidden="1"/>
    <col min="14852" max="14852" width="18.109375" style="1" hidden="1"/>
    <col min="14853" max="14854" width="11.21875" style="1" hidden="1"/>
    <col min="14855" max="15104" width="9" style="1" hidden="1"/>
    <col min="15105" max="15105" width="18.109375" style="1" hidden="1"/>
    <col min="15106" max="15107" width="11.21875" style="1" hidden="1"/>
    <col min="15108" max="15108" width="18.109375" style="1" hidden="1"/>
    <col min="15109" max="15110" width="11.21875" style="1" hidden="1"/>
    <col min="15111" max="15360" width="9" style="1" hidden="1"/>
    <col min="15361" max="15361" width="18.109375" style="1" hidden="1"/>
    <col min="15362" max="15363" width="11.21875" style="1" hidden="1"/>
    <col min="15364" max="15364" width="18.109375" style="1" hidden="1"/>
    <col min="15365" max="15366" width="11.21875" style="1" hidden="1"/>
    <col min="15367" max="15616" width="9" style="1" hidden="1"/>
    <col min="15617" max="15617" width="18.109375" style="1" hidden="1"/>
    <col min="15618" max="15619" width="11.21875" style="1" hidden="1"/>
    <col min="15620" max="15620" width="18.109375" style="1" hidden="1"/>
    <col min="15621" max="15622" width="11.21875" style="1" hidden="1"/>
    <col min="15623" max="15872" width="9" style="1" hidden="1"/>
    <col min="15873" max="15873" width="18.109375" style="1" hidden="1"/>
    <col min="15874" max="15875" width="11.21875" style="1" hidden="1"/>
    <col min="15876" max="15876" width="18.109375" style="1" hidden="1"/>
    <col min="15877" max="15878" width="11.21875" style="1" hidden="1"/>
    <col min="15879" max="16128" width="9" style="1" hidden="1"/>
    <col min="16129" max="16129" width="18.109375" style="1" hidden="1"/>
    <col min="16130" max="16131" width="11.21875" style="1" hidden="1"/>
    <col min="16132" max="16132" width="18.109375" style="1" hidden="1"/>
    <col min="16133" max="16134" width="11.21875" style="1" hidden="1"/>
    <col min="16135" max="16384" width="9" style="1" hidden="1"/>
  </cols>
  <sheetData>
    <row r="1" spans="1:7" ht="21.75" customHeight="1">
      <c r="A1" s="79" t="s">
        <v>117</v>
      </c>
      <c r="B1" s="79"/>
      <c r="C1" s="79"/>
      <c r="D1" s="79"/>
      <c r="E1" s="79"/>
      <c r="F1" s="79"/>
    </row>
    <row r="2" spans="1:7" ht="15.75" customHeight="1" thickBot="1">
      <c r="A2" s="42"/>
      <c r="B2" s="2"/>
      <c r="C2" s="2"/>
      <c r="D2" s="2"/>
      <c r="E2" s="2"/>
      <c r="F2" s="3" t="s">
        <v>69</v>
      </c>
    </row>
    <row r="3" spans="1:7" ht="15.75" customHeight="1">
      <c r="A3" s="4"/>
      <c r="B3" s="5" t="s">
        <v>70</v>
      </c>
      <c r="C3" s="5" t="s">
        <v>71</v>
      </c>
      <c r="D3" s="37"/>
      <c r="E3" s="36" t="s">
        <v>70</v>
      </c>
      <c r="F3" s="35" t="s">
        <v>71</v>
      </c>
    </row>
    <row r="4" spans="1:7">
      <c r="A4" s="6"/>
      <c r="B4" s="34" t="s">
        <v>152</v>
      </c>
      <c r="C4" s="34" t="s">
        <v>153</v>
      </c>
      <c r="D4" s="33"/>
      <c r="E4" s="34" t="s">
        <v>152</v>
      </c>
      <c r="F4" s="75" t="s">
        <v>153</v>
      </c>
    </row>
    <row r="5" spans="1:7">
      <c r="A5" s="6"/>
      <c r="B5" s="32" t="s">
        <v>116</v>
      </c>
      <c r="C5" s="32" t="s">
        <v>116</v>
      </c>
      <c r="D5" s="33"/>
      <c r="E5" s="32" t="s">
        <v>116</v>
      </c>
      <c r="F5" s="31" t="s">
        <v>116</v>
      </c>
    </row>
    <row r="6" spans="1:7" ht="16.5" customHeight="1">
      <c r="A6" s="30" t="s">
        <v>115</v>
      </c>
      <c r="B6" s="28"/>
      <c r="C6" s="28"/>
      <c r="D6" s="29" t="s">
        <v>114</v>
      </c>
      <c r="E6" s="28"/>
      <c r="F6" s="27"/>
    </row>
    <row r="7" spans="1:7" ht="19.5" customHeight="1">
      <c r="A7" s="57" t="s">
        <v>113</v>
      </c>
      <c r="B7" s="64">
        <v>36461137</v>
      </c>
      <c r="C7" s="64">
        <v>49679266</v>
      </c>
      <c r="D7" s="66" t="s">
        <v>10</v>
      </c>
      <c r="E7" s="64">
        <v>1933964</v>
      </c>
      <c r="F7" s="65">
        <v>546379</v>
      </c>
    </row>
    <row r="8" spans="1:7" ht="19.5" customHeight="1">
      <c r="A8" s="57" t="s">
        <v>0</v>
      </c>
      <c r="B8" s="64">
        <v>230142212</v>
      </c>
      <c r="C8" s="64">
        <v>214895855</v>
      </c>
      <c r="D8" s="66" t="s">
        <v>11</v>
      </c>
      <c r="E8" s="64">
        <v>722483</v>
      </c>
      <c r="F8" s="65">
        <v>635648</v>
      </c>
      <c r="G8" s="2"/>
    </row>
    <row r="9" spans="1:7" ht="19.5" customHeight="1">
      <c r="A9" s="57" t="s">
        <v>1</v>
      </c>
      <c r="B9" s="64">
        <v>23293</v>
      </c>
      <c r="C9" s="64">
        <v>17143</v>
      </c>
      <c r="D9" s="66" t="s">
        <v>12</v>
      </c>
      <c r="E9" s="64">
        <v>1611736</v>
      </c>
      <c r="F9" s="65">
        <v>1589476</v>
      </c>
      <c r="G9" s="2"/>
    </row>
    <row r="10" spans="1:7" ht="19.5" customHeight="1">
      <c r="A10" s="57" t="s">
        <v>52</v>
      </c>
      <c r="B10" s="64">
        <v>495131</v>
      </c>
      <c r="C10" s="64">
        <v>425632</v>
      </c>
      <c r="D10" s="66" t="s">
        <v>13</v>
      </c>
      <c r="E10" s="64">
        <v>366851</v>
      </c>
      <c r="F10" s="65">
        <v>361216</v>
      </c>
      <c r="G10" s="2"/>
    </row>
    <row r="11" spans="1:7" ht="19.5" customHeight="1">
      <c r="A11" s="57" t="s">
        <v>2</v>
      </c>
      <c r="B11" s="64">
        <v>497261</v>
      </c>
      <c r="C11" s="64">
        <v>468599</v>
      </c>
      <c r="D11" s="66" t="s">
        <v>14</v>
      </c>
      <c r="E11" s="64">
        <v>10603</v>
      </c>
      <c r="F11" s="65">
        <v>26431</v>
      </c>
      <c r="G11" s="2"/>
    </row>
    <row r="12" spans="1:7" ht="19.5" customHeight="1">
      <c r="A12" s="57" t="s">
        <v>3</v>
      </c>
      <c r="B12" s="64">
        <v>8895</v>
      </c>
      <c r="C12" s="64">
        <v>24587</v>
      </c>
      <c r="D12" s="66" t="s">
        <v>15</v>
      </c>
      <c r="E12" s="64">
        <v>41839</v>
      </c>
      <c r="F12" s="65">
        <v>41368</v>
      </c>
      <c r="G12" s="2"/>
    </row>
    <row r="13" spans="1:7" ht="19.5" customHeight="1">
      <c r="A13" s="57" t="s">
        <v>4</v>
      </c>
      <c r="B13" s="64">
        <v>17993</v>
      </c>
      <c r="C13" s="64">
        <v>17568</v>
      </c>
      <c r="D13" s="66" t="s">
        <v>16</v>
      </c>
      <c r="E13" s="64">
        <v>95506</v>
      </c>
      <c r="F13" s="65">
        <v>102988</v>
      </c>
      <c r="G13" s="2"/>
    </row>
    <row r="14" spans="1:7" ht="19.5" customHeight="1">
      <c r="A14" s="57" t="s">
        <v>112</v>
      </c>
      <c r="B14" s="64">
        <v>1</v>
      </c>
      <c r="C14" s="64">
        <v>1</v>
      </c>
      <c r="D14" s="66" t="s">
        <v>129</v>
      </c>
      <c r="E14" s="64">
        <v>33117295</v>
      </c>
      <c r="F14" s="65">
        <v>32839831</v>
      </c>
      <c r="G14" s="2"/>
    </row>
    <row r="15" spans="1:7" ht="19.5" customHeight="1">
      <c r="A15" s="57" t="s">
        <v>18</v>
      </c>
      <c r="B15" s="64">
        <v>15168285</v>
      </c>
      <c r="C15" s="64">
        <v>12859324</v>
      </c>
      <c r="D15" s="66" t="s">
        <v>21</v>
      </c>
      <c r="E15" s="64">
        <v>175699572</v>
      </c>
      <c r="F15" s="65">
        <v>176044543</v>
      </c>
      <c r="G15" s="2"/>
    </row>
    <row r="16" spans="1:7" ht="19.5" customHeight="1">
      <c r="A16" s="57" t="s">
        <v>150</v>
      </c>
      <c r="B16" s="64">
        <v>2501</v>
      </c>
      <c r="C16" s="64">
        <v>2632</v>
      </c>
      <c r="D16" s="66" t="s">
        <v>130</v>
      </c>
      <c r="E16" s="64">
        <v>75112601</v>
      </c>
      <c r="F16" s="65">
        <v>72362503</v>
      </c>
      <c r="G16" s="2"/>
    </row>
    <row r="17" spans="1:7" ht="19.5" customHeight="1">
      <c r="A17" s="57" t="s">
        <v>111</v>
      </c>
      <c r="B17" s="64">
        <v>11301890</v>
      </c>
      <c r="C17" s="64">
        <v>11255049</v>
      </c>
      <c r="D17" s="66" t="s">
        <v>131</v>
      </c>
      <c r="E17" s="64">
        <v>2074919</v>
      </c>
      <c r="F17" s="65">
        <v>1936494</v>
      </c>
      <c r="G17" s="2"/>
    </row>
    <row r="18" spans="1:7" ht="19.5" customHeight="1">
      <c r="A18" s="8" t="s">
        <v>110</v>
      </c>
      <c r="B18" s="64">
        <v>-5384</v>
      </c>
      <c r="C18" s="64">
        <v>-4787</v>
      </c>
      <c r="D18" s="66" t="s">
        <v>132</v>
      </c>
      <c r="E18" s="64">
        <v>2332492</v>
      </c>
      <c r="F18" s="65">
        <v>2326946</v>
      </c>
      <c r="G18" s="2"/>
    </row>
    <row r="19" spans="1:7" ht="19.5" customHeight="1">
      <c r="A19" s="57" t="s">
        <v>109</v>
      </c>
      <c r="B19" s="64">
        <v>3071694</v>
      </c>
      <c r="C19" s="64">
        <v>3216364</v>
      </c>
      <c r="D19" s="66" t="s">
        <v>133</v>
      </c>
      <c r="E19" s="64">
        <v>1862762</v>
      </c>
      <c r="F19" s="65">
        <v>1576694</v>
      </c>
      <c r="G19" s="2"/>
    </row>
    <row r="20" spans="1:7" ht="36">
      <c r="A20" s="8" t="s">
        <v>108</v>
      </c>
      <c r="B20" s="64">
        <v>2786027</v>
      </c>
      <c r="C20" s="64">
        <v>2900908</v>
      </c>
      <c r="D20" s="66" t="s">
        <v>22</v>
      </c>
      <c r="E20" s="64">
        <v>712167</v>
      </c>
      <c r="F20" s="65">
        <v>782268</v>
      </c>
      <c r="G20" s="2"/>
    </row>
    <row r="21" spans="1:7" ht="19.5" customHeight="1">
      <c r="A21" s="9" t="s">
        <v>5</v>
      </c>
      <c r="B21" s="64">
        <v>1605797</v>
      </c>
      <c r="C21" s="64">
        <v>1617325</v>
      </c>
      <c r="D21" s="66" t="s">
        <v>145</v>
      </c>
      <c r="E21" s="64">
        <v>903340</v>
      </c>
      <c r="F21" s="65">
        <v>508968</v>
      </c>
      <c r="G21" s="2"/>
    </row>
    <row r="22" spans="1:7" ht="24.75" customHeight="1">
      <c r="A22" s="9" t="s">
        <v>6</v>
      </c>
      <c r="B22" s="64">
        <v>96</v>
      </c>
      <c r="C22" s="64">
        <v>91</v>
      </c>
      <c r="D22" s="66" t="s">
        <v>122</v>
      </c>
      <c r="E22" s="64">
        <v>95000</v>
      </c>
      <c r="F22" s="65">
        <v>75000</v>
      </c>
      <c r="G22" s="2"/>
    </row>
    <row r="23" spans="1:7" ht="19.5" customHeight="1">
      <c r="A23" s="9" t="s">
        <v>19</v>
      </c>
      <c r="B23" s="64">
        <v>858132</v>
      </c>
      <c r="C23" s="64">
        <v>857828</v>
      </c>
      <c r="D23" s="66" t="s">
        <v>17</v>
      </c>
      <c r="E23" s="64">
        <v>18410339</v>
      </c>
      <c r="F23" s="65">
        <v>18421745</v>
      </c>
      <c r="G23" s="2"/>
    </row>
    <row r="24" spans="1:7" ht="19.5" customHeight="1">
      <c r="A24" s="9" t="s">
        <v>20</v>
      </c>
      <c r="B24" s="64">
        <v>258874</v>
      </c>
      <c r="C24" s="64">
        <v>334533</v>
      </c>
      <c r="D24" s="66"/>
      <c r="E24" s="64"/>
      <c r="F24" s="50"/>
      <c r="G24" s="2"/>
    </row>
    <row r="25" spans="1:7" ht="19.5" customHeight="1">
      <c r="A25" s="9" t="s">
        <v>107</v>
      </c>
      <c r="B25" s="64">
        <v>1644</v>
      </c>
      <c r="C25" s="64">
        <v>1019</v>
      </c>
      <c r="D25" s="26" t="s">
        <v>59</v>
      </c>
      <c r="E25" s="52">
        <v>315103476</v>
      </c>
      <c r="F25" s="51">
        <v>310178505</v>
      </c>
      <c r="G25" s="2"/>
    </row>
    <row r="26" spans="1:7" ht="19.5" customHeight="1">
      <c r="A26" s="9" t="s">
        <v>7</v>
      </c>
      <c r="B26" s="64">
        <v>61480</v>
      </c>
      <c r="C26" s="64">
        <v>90110</v>
      </c>
      <c r="D26" s="25"/>
      <c r="E26" s="64"/>
      <c r="F26" s="49"/>
      <c r="G26" s="2"/>
    </row>
    <row r="27" spans="1:7" ht="19.5" customHeight="1">
      <c r="A27" s="8" t="s">
        <v>128</v>
      </c>
      <c r="B27" s="64">
        <v>285667</v>
      </c>
      <c r="C27" s="64">
        <v>315455</v>
      </c>
      <c r="D27" s="80" t="s">
        <v>106</v>
      </c>
      <c r="E27" s="81"/>
      <c r="F27" s="48"/>
      <c r="G27" s="2"/>
    </row>
    <row r="28" spans="1:7" ht="19.5" customHeight="1">
      <c r="A28" s="57" t="s">
        <v>8</v>
      </c>
      <c r="B28" s="64">
        <v>319254</v>
      </c>
      <c r="C28" s="64">
        <v>356186</v>
      </c>
      <c r="D28" s="24" t="s">
        <v>105</v>
      </c>
      <c r="E28" s="64">
        <v>-17407395</v>
      </c>
      <c r="F28" s="65">
        <v>-16693429</v>
      </c>
      <c r="G28" s="2"/>
    </row>
    <row r="29" spans="1:7" ht="26.25" customHeight="1">
      <c r="A29" s="57" t="s">
        <v>9</v>
      </c>
      <c r="B29" s="64">
        <v>380</v>
      </c>
      <c r="C29" s="64">
        <v>380</v>
      </c>
      <c r="D29" s="63" t="s">
        <v>104</v>
      </c>
      <c r="E29" s="47">
        <v>-5201759</v>
      </c>
      <c r="F29" s="62">
        <v>-5201759</v>
      </c>
      <c r="G29" s="2"/>
    </row>
    <row r="30" spans="1:7" s="55" customFormat="1" ht="26.25" customHeight="1">
      <c r="A30" s="57" t="s">
        <v>121</v>
      </c>
      <c r="B30" s="64">
        <v>95000</v>
      </c>
      <c r="C30" s="64">
        <v>75000</v>
      </c>
      <c r="D30" s="63"/>
      <c r="E30" s="47"/>
      <c r="F30" s="62"/>
      <c r="G30" s="56"/>
    </row>
    <row r="31" spans="1:7" s="91" customFormat="1" ht="23.25" customHeight="1">
      <c r="A31" s="85" t="s">
        <v>167</v>
      </c>
      <c r="B31" s="86" t="s">
        <v>142</v>
      </c>
      <c r="C31" s="87">
        <v>-319</v>
      </c>
      <c r="D31" s="88"/>
      <c r="E31" s="89"/>
      <c r="F31" s="90"/>
    </row>
    <row r="32" spans="1:7" s="91" customFormat="1" ht="23.25" customHeight="1">
      <c r="A32" s="92" t="s">
        <v>168</v>
      </c>
      <c r="B32" s="93">
        <v>96531</v>
      </c>
      <c r="C32" s="94">
        <v>196589</v>
      </c>
      <c r="D32" s="95"/>
      <c r="E32" s="96"/>
      <c r="F32" s="97"/>
    </row>
    <row r="33" spans="1:6" ht="24.6" thickBot="1">
      <c r="A33" s="23" t="s">
        <v>58</v>
      </c>
      <c r="B33" s="76">
        <v>297696081</v>
      </c>
      <c r="C33" s="43">
        <v>293485075</v>
      </c>
      <c r="D33" s="61" t="s">
        <v>103</v>
      </c>
      <c r="E33" s="76">
        <v>297696081</v>
      </c>
      <c r="F33" s="77">
        <v>293485075</v>
      </c>
    </row>
    <row r="34" spans="1:6" ht="19.5" customHeight="1"/>
    <row r="37" spans="1:6" ht="39.6" hidden="1">
      <c r="A37" s="69" t="s">
        <v>123</v>
      </c>
      <c r="B37" s="70"/>
      <c r="C37" s="67"/>
      <c r="D37" s="68">
        <v>88747401485</v>
      </c>
      <c r="E37" s="1" t="s">
        <v>125</v>
      </c>
    </row>
    <row r="38" spans="1:6">
      <c r="F38" s="55"/>
    </row>
    <row r="39" spans="1:6">
      <c r="D39" s="74" t="s">
        <v>126</v>
      </c>
    </row>
  </sheetData>
  <customSheetViews>
    <customSheetView guid="{3407CC8C-D75F-4A00-BC42-369C692C5C98}" showPageBreaks="1" showGridLines="0" fitToPage="1" printArea="1" hiddenRows="1" hiddenColumns="1" view="pageBreakPreview">
      <selection sqref="A1:F1"/>
      <pageMargins left="0.78740157480314965" right="0.78740157480314965" top="0.98425196850393704" bottom="0.98425196850393704" header="0.51181102362204722" footer="0.51181102362204722"/>
      <pageSetup paperSize="9" scale="89" orientation="portrait" cellComments="asDisplayed" r:id="rId1"/>
      <headerFooter alignWithMargins="0">
        <oddHeader>&amp;C&amp;F&amp;A</oddHeader>
      </headerFooter>
    </customSheetView>
    <customSheetView guid="{0F281781-3AF3-4E68-BEB1-242352DE6F37}" showPageBreaks="1" showGridLines="0" fitToPage="1" printArea="1" hiddenRows="1" hiddenColumns="1" view="pageBreakPreview" topLeftCell="A2">
      <selection activeCell="C14" sqref="C14"/>
      <pageMargins left="0.78740157480314965" right="0.78740157480314965" top="0.98425196850393704" bottom="0.98425196850393704" header="0.51181102362204722" footer="0.51181102362204722"/>
      <pageSetup paperSize="9" scale="89" orientation="portrait" cellComments="asDisplayed" r:id="rId2"/>
      <headerFooter alignWithMargins="0">
        <oddHeader>&amp;C&amp;F&amp;A</oddHeader>
      </headerFooter>
    </customSheetView>
  </customSheetViews>
  <mergeCells count="2">
    <mergeCell ref="A1:F1"/>
    <mergeCell ref="D27:E27"/>
  </mergeCells>
  <phoneticPr fontId="6"/>
  <pageMargins left="0.78740157480314965" right="0.78740157480314965" top="0.98425196850393704" bottom="0.98425196850393704" header="0.51181102362204722" footer="0.51181102362204722"/>
  <pageSetup paperSize="9" scale="86" orientation="portrait" cellComments="asDisplayed" r:id="rId3"/>
  <headerFooter alignWithMargins="0">
    <oddHeader>&amp;C&amp;F&amp;A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VK31"/>
  <sheetViews>
    <sheetView showGridLines="0" zoomScaleNormal="100" workbookViewId="0">
      <selection activeCell="C6" sqref="C6"/>
    </sheetView>
  </sheetViews>
  <sheetFormatPr defaultColWidth="0" defaultRowHeight="12" outlineLevelRow="1"/>
  <cols>
    <col min="1" max="1" width="34.88671875" style="1" bestFit="1" customWidth="1"/>
    <col min="2" max="2" width="17.6640625" style="1" bestFit="1" customWidth="1"/>
    <col min="3" max="3" width="17.77734375" style="1" bestFit="1" customWidth="1"/>
    <col min="4" max="5" width="9" style="1" customWidth="1"/>
    <col min="6" max="256" width="9" style="1" hidden="1"/>
    <col min="257" max="257" width="34.88671875" style="1" hidden="1"/>
    <col min="258" max="258" width="17.6640625" style="1" hidden="1"/>
    <col min="259" max="259" width="17.77734375" style="1" hidden="1"/>
    <col min="260" max="512" width="9" style="1" hidden="1"/>
    <col min="513" max="513" width="34.88671875" style="1" hidden="1"/>
    <col min="514" max="514" width="17.6640625" style="1" hidden="1"/>
    <col min="515" max="515" width="17.77734375" style="1" hidden="1"/>
    <col min="516" max="768" width="9" style="1" hidden="1"/>
    <col min="769" max="769" width="34.88671875" style="1" hidden="1"/>
    <col min="770" max="770" width="17.6640625" style="1" hidden="1"/>
    <col min="771" max="771" width="17.77734375" style="1" hidden="1"/>
    <col min="772" max="1024" width="9" style="1" hidden="1"/>
    <col min="1025" max="1025" width="34.88671875" style="1" hidden="1"/>
    <col min="1026" max="1026" width="17.6640625" style="1" hidden="1"/>
    <col min="1027" max="1027" width="17.77734375" style="1" hidden="1"/>
    <col min="1028" max="1280" width="9" style="1" hidden="1"/>
    <col min="1281" max="1281" width="34.88671875" style="1" hidden="1"/>
    <col min="1282" max="1282" width="17.6640625" style="1" hidden="1"/>
    <col min="1283" max="1283" width="17.77734375" style="1" hidden="1"/>
    <col min="1284" max="1536" width="9" style="1" hidden="1"/>
    <col min="1537" max="1537" width="34.88671875" style="1" hidden="1"/>
    <col min="1538" max="1538" width="17.6640625" style="1" hidden="1"/>
    <col min="1539" max="1539" width="17.77734375" style="1" hidden="1"/>
    <col min="1540" max="1792" width="9" style="1" hidden="1"/>
    <col min="1793" max="1793" width="34.88671875" style="1" hidden="1"/>
    <col min="1794" max="1794" width="17.6640625" style="1" hidden="1"/>
    <col min="1795" max="1795" width="17.77734375" style="1" hidden="1"/>
    <col min="1796" max="2048" width="9" style="1" hidden="1"/>
    <col min="2049" max="2049" width="34.88671875" style="1" hidden="1"/>
    <col min="2050" max="2050" width="17.6640625" style="1" hidden="1"/>
    <col min="2051" max="2051" width="17.77734375" style="1" hidden="1"/>
    <col min="2052" max="2304" width="9" style="1" hidden="1"/>
    <col min="2305" max="2305" width="34.88671875" style="1" hidden="1"/>
    <col min="2306" max="2306" width="17.6640625" style="1" hidden="1"/>
    <col min="2307" max="2307" width="17.77734375" style="1" hidden="1"/>
    <col min="2308" max="2560" width="9" style="1" hidden="1"/>
    <col min="2561" max="2561" width="34.88671875" style="1" hidden="1"/>
    <col min="2562" max="2562" width="17.6640625" style="1" hidden="1"/>
    <col min="2563" max="2563" width="17.77734375" style="1" hidden="1"/>
    <col min="2564" max="2816" width="9" style="1" hidden="1"/>
    <col min="2817" max="2817" width="34.88671875" style="1" hidden="1"/>
    <col min="2818" max="2818" width="17.6640625" style="1" hidden="1"/>
    <col min="2819" max="2819" width="17.77734375" style="1" hidden="1"/>
    <col min="2820" max="3072" width="9" style="1" hidden="1"/>
    <col min="3073" max="3073" width="34.88671875" style="1" hidden="1"/>
    <col min="3074" max="3074" width="17.6640625" style="1" hidden="1"/>
    <col min="3075" max="3075" width="17.77734375" style="1" hidden="1"/>
    <col min="3076" max="3328" width="9" style="1" hidden="1"/>
    <col min="3329" max="3329" width="34.88671875" style="1" hidden="1"/>
    <col min="3330" max="3330" width="17.6640625" style="1" hidden="1"/>
    <col min="3331" max="3331" width="17.77734375" style="1" hidden="1"/>
    <col min="3332" max="3584" width="9" style="1" hidden="1"/>
    <col min="3585" max="3585" width="34.88671875" style="1" hidden="1"/>
    <col min="3586" max="3586" width="17.6640625" style="1" hidden="1"/>
    <col min="3587" max="3587" width="17.77734375" style="1" hidden="1"/>
    <col min="3588" max="3840" width="9" style="1" hidden="1"/>
    <col min="3841" max="3841" width="34.88671875" style="1" hidden="1"/>
    <col min="3842" max="3842" width="17.6640625" style="1" hidden="1"/>
    <col min="3843" max="3843" width="17.77734375" style="1" hidden="1"/>
    <col min="3844" max="4096" width="9" style="1" hidden="1"/>
    <col min="4097" max="4097" width="34.88671875" style="1" hidden="1"/>
    <col min="4098" max="4098" width="17.6640625" style="1" hidden="1"/>
    <col min="4099" max="4099" width="17.77734375" style="1" hidden="1"/>
    <col min="4100" max="4352" width="9" style="1" hidden="1"/>
    <col min="4353" max="4353" width="34.88671875" style="1" hidden="1"/>
    <col min="4354" max="4354" width="17.6640625" style="1" hidden="1"/>
    <col min="4355" max="4355" width="17.77734375" style="1" hidden="1"/>
    <col min="4356" max="4608" width="9" style="1" hidden="1"/>
    <col min="4609" max="4609" width="34.88671875" style="1" hidden="1"/>
    <col min="4610" max="4610" width="17.6640625" style="1" hidden="1"/>
    <col min="4611" max="4611" width="17.77734375" style="1" hidden="1"/>
    <col min="4612" max="4864" width="9" style="1" hidden="1"/>
    <col min="4865" max="4865" width="34.88671875" style="1" hidden="1"/>
    <col min="4866" max="4866" width="17.6640625" style="1" hidden="1"/>
    <col min="4867" max="4867" width="17.77734375" style="1" hidden="1"/>
    <col min="4868" max="5120" width="9" style="1" hidden="1"/>
    <col min="5121" max="5121" width="34.88671875" style="1" hidden="1"/>
    <col min="5122" max="5122" width="17.6640625" style="1" hidden="1"/>
    <col min="5123" max="5123" width="17.77734375" style="1" hidden="1"/>
    <col min="5124" max="5376" width="9" style="1" hidden="1"/>
    <col min="5377" max="5377" width="34.88671875" style="1" hidden="1"/>
    <col min="5378" max="5378" width="17.6640625" style="1" hidden="1"/>
    <col min="5379" max="5379" width="17.77734375" style="1" hidden="1"/>
    <col min="5380" max="5632" width="9" style="1" hidden="1"/>
    <col min="5633" max="5633" width="34.88671875" style="1" hidden="1"/>
    <col min="5634" max="5634" width="17.6640625" style="1" hidden="1"/>
    <col min="5635" max="5635" width="17.77734375" style="1" hidden="1"/>
    <col min="5636" max="5888" width="9" style="1" hidden="1"/>
    <col min="5889" max="5889" width="34.88671875" style="1" hidden="1"/>
    <col min="5890" max="5890" width="17.6640625" style="1" hidden="1"/>
    <col min="5891" max="5891" width="17.77734375" style="1" hidden="1"/>
    <col min="5892" max="6144" width="9" style="1" hidden="1"/>
    <col min="6145" max="6145" width="34.88671875" style="1" hidden="1"/>
    <col min="6146" max="6146" width="17.6640625" style="1" hidden="1"/>
    <col min="6147" max="6147" width="17.77734375" style="1" hidden="1"/>
    <col min="6148" max="6400" width="9" style="1" hidden="1"/>
    <col min="6401" max="6401" width="34.88671875" style="1" hidden="1"/>
    <col min="6402" max="6402" width="17.6640625" style="1" hidden="1"/>
    <col min="6403" max="6403" width="17.77734375" style="1" hidden="1"/>
    <col min="6404" max="6656" width="9" style="1" hidden="1"/>
    <col min="6657" max="6657" width="34.88671875" style="1" hidden="1"/>
    <col min="6658" max="6658" width="17.6640625" style="1" hidden="1"/>
    <col min="6659" max="6659" width="17.77734375" style="1" hidden="1"/>
    <col min="6660" max="6912" width="9" style="1" hidden="1"/>
    <col min="6913" max="6913" width="34.88671875" style="1" hidden="1"/>
    <col min="6914" max="6914" width="17.6640625" style="1" hidden="1"/>
    <col min="6915" max="6915" width="17.77734375" style="1" hidden="1"/>
    <col min="6916" max="7168" width="9" style="1" hidden="1"/>
    <col min="7169" max="7169" width="34.88671875" style="1" hidden="1"/>
    <col min="7170" max="7170" width="17.6640625" style="1" hidden="1"/>
    <col min="7171" max="7171" width="17.77734375" style="1" hidden="1"/>
    <col min="7172" max="7424" width="9" style="1" hidden="1"/>
    <col min="7425" max="7425" width="34.88671875" style="1" hidden="1"/>
    <col min="7426" max="7426" width="17.6640625" style="1" hidden="1"/>
    <col min="7427" max="7427" width="17.77734375" style="1" hidden="1"/>
    <col min="7428" max="7680" width="9" style="1" hidden="1"/>
    <col min="7681" max="7681" width="34.88671875" style="1" hidden="1"/>
    <col min="7682" max="7682" width="17.6640625" style="1" hidden="1"/>
    <col min="7683" max="7683" width="17.77734375" style="1" hidden="1"/>
    <col min="7684" max="7936" width="9" style="1" hidden="1"/>
    <col min="7937" max="7937" width="34.88671875" style="1" hidden="1"/>
    <col min="7938" max="7938" width="17.6640625" style="1" hidden="1"/>
    <col min="7939" max="7939" width="17.77734375" style="1" hidden="1"/>
    <col min="7940" max="8192" width="9" style="1" hidden="1"/>
    <col min="8193" max="8193" width="34.88671875" style="1" hidden="1"/>
    <col min="8194" max="8194" width="17.6640625" style="1" hidden="1"/>
    <col min="8195" max="8195" width="17.77734375" style="1" hidden="1"/>
    <col min="8196" max="8448" width="9" style="1" hidden="1"/>
    <col min="8449" max="8449" width="34.88671875" style="1" hidden="1"/>
    <col min="8450" max="8450" width="17.6640625" style="1" hidden="1"/>
    <col min="8451" max="8451" width="17.77734375" style="1" hidden="1"/>
    <col min="8452" max="8704" width="9" style="1" hidden="1"/>
    <col min="8705" max="8705" width="34.88671875" style="1" hidden="1"/>
    <col min="8706" max="8706" width="17.6640625" style="1" hidden="1"/>
    <col min="8707" max="8707" width="17.77734375" style="1" hidden="1"/>
    <col min="8708" max="8960" width="9" style="1" hidden="1"/>
    <col min="8961" max="8961" width="34.88671875" style="1" hidden="1"/>
    <col min="8962" max="8962" width="17.6640625" style="1" hidden="1"/>
    <col min="8963" max="8963" width="17.77734375" style="1" hidden="1"/>
    <col min="8964" max="9216" width="9" style="1" hidden="1"/>
    <col min="9217" max="9217" width="34.88671875" style="1" hidden="1"/>
    <col min="9218" max="9218" width="17.6640625" style="1" hidden="1"/>
    <col min="9219" max="9219" width="17.77734375" style="1" hidden="1"/>
    <col min="9220" max="9472" width="9" style="1" hidden="1"/>
    <col min="9473" max="9473" width="34.88671875" style="1" hidden="1"/>
    <col min="9474" max="9474" width="17.6640625" style="1" hidden="1"/>
    <col min="9475" max="9475" width="17.77734375" style="1" hidden="1"/>
    <col min="9476" max="9728" width="9" style="1" hidden="1"/>
    <col min="9729" max="9729" width="34.88671875" style="1" hidden="1"/>
    <col min="9730" max="9730" width="17.6640625" style="1" hidden="1"/>
    <col min="9731" max="9731" width="17.77734375" style="1" hidden="1"/>
    <col min="9732" max="9984" width="9" style="1" hidden="1"/>
    <col min="9985" max="9985" width="34.88671875" style="1" hidden="1"/>
    <col min="9986" max="9986" width="17.6640625" style="1" hidden="1"/>
    <col min="9987" max="9987" width="17.77734375" style="1" hidden="1"/>
    <col min="9988" max="10240" width="9" style="1" hidden="1"/>
    <col min="10241" max="10241" width="34.88671875" style="1" hidden="1"/>
    <col min="10242" max="10242" width="17.6640625" style="1" hidden="1"/>
    <col min="10243" max="10243" width="17.77734375" style="1" hidden="1"/>
    <col min="10244" max="10496" width="9" style="1" hidden="1"/>
    <col min="10497" max="10497" width="34.88671875" style="1" hidden="1"/>
    <col min="10498" max="10498" width="17.6640625" style="1" hidden="1"/>
    <col min="10499" max="10499" width="17.77734375" style="1" hidden="1"/>
    <col min="10500" max="10752" width="9" style="1" hidden="1"/>
    <col min="10753" max="10753" width="34.88671875" style="1" hidden="1"/>
    <col min="10754" max="10754" width="17.6640625" style="1" hidden="1"/>
    <col min="10755" max="10755" width="17.77734375" style="1" hidden="1"/>
    <col min="10756" max="11008" width="9" style="1" hidden="1"/>
    <col min="11009" max="11009" width="34.88671875" style="1" hidden="1"/>
    <col min="11010" max="11010" width="17.6640625" style="1" hidden="1"/>
    <col min="11011" max="11011" width="17.77734375" style="1" hidden="1"/>
    <col min="11012" max="11264" width="9" style="1" hidden="1"/>
    <col min="11265" max="11265" width="34.88671875" style="1" hidden="1"/>
    <col min="11266" max="11266" width="17.6640625" style="1" hidden="1"/>
    <col min="11267" max="11267" width="17.77734375" style="1" hidden="1"/>
    <col min="11268" max="11520" width="9" style="1" hidden="1"/>
    <col min="11521" max="11521" width="34.88671875" style="1" hidden="1"/>
    <col min="11522" max="11522" width="17.6640625" style="1" hidden="1"/>
    <col min="11523" max="11523" width="17.77734375" style="1" hidden="1"/>
    <col min="11524" max="11776" width="9" style="1" hidden="1"/>
    <col min="11777" max="11777" width="34.88671875" style="1" hidden="1"/>
    <col min="11778" max="11778" width="17.6640625" style="1" hidden="1"/>
    <col min="11779" max="11779" width="17.77734375" style="1" hidden="1"/>
    <col min="11780" max="12032" width="9" style="1" hidden="1"/>
    <col min="12033" max="12033" width="34.88671875" style="1" hidden="1"/>
    <col min="12034" max="12034" width="17.6640625" style="1" hidden="1"/>
    <col min="12035" max="12035" width="17.77734375" style="1" hidden="1"/>
    <col min="12036" max="12288" width="9" style="1" hidden="1"/>
    <col min="12289" max="12289" width="34.88671875" style="1" hidden="1"/>
    <col min="12290" max="12290" width="17.6640625" style="1" hidden="1"/>
    <col min="12291" max="12291" width="17.77734375" style="1" hidden="1"/>
    <col min="12292" max="12544" width="9" style="1" hidden="1"/>
    <col min="12545" max="12545" width="34.88671875" style="1" hidden="1"/>
    <col min="12546" max="12546" width="17.6640625" style="1" hidden="1"/>
    <col min="12547" max="12547" width="17.77734375" style="1" hidden="1"/>
    <col min="12548" max="12800" width="9" style="1" hidden="1"/>
    <col min="12801" max="12801" width="34.88671875" style="1" hidden="1"/>
    <col min="12802" max="12802" width="17.6640625" style="1" hidden="1"/>
    <col min="12803" max="12803" width="17.77734375" style="1" hidden="1"/>
    <col min="12804" max="13056" width="9" style="1" hidden="1"/>
    <col min="13057" max="13057" width="34.88671875" style="1" hidden="1"/>
    <col min="13058" max="13058" width="17.6640625" style="1" hidden="1"/>
    <col min="13059" max="13059" width="17.77734375" style="1" hidden="1"/>
    <col min="13060" max="13312" width="9" style="1" hidden="1"/>
    <col min="13313" max="13313" width="34.88671875" style="1" hidden="1"/>
    <col min="13314" max="13314" width="17.6640625" style="1" hidden="1"/>
    <col min="13315" max="13315" width="17.77734375" style="1" hidden="1"/>
    <col min="13316" max="13568" width="9" style="1" hidden="1"/>
    <col min="13569" max="13569" width="34.88671875" style="1" hidden="1"/>
    <col min="13570" max="13570" width="17.6640625" style="1" hidden="1"/>
    <col min="13571" max="13571" width="17.77734375" style="1" hidden="1"/>
    <col min="13572" max="13824" width="9" style="1" hidden="1"/>
    <col min="13825" max="13825" width="34.88671875" style="1" hidden="1"/>
    <col min="13826" max="13826" width="17.6640625" style="1" hidden="1"/>
    <col min="13827" max="13827" width="17.77734375" style="1" hidden="1"/>
    <col min="13828" max="14080" width="9" style="1" hidden="1"/>
    <col min="14081" max="14081" width="34.88671875" style="1" hidden="1"/>
    <col min="14082" max="14082" width="17.6640625" style="1" hidden="1"/>
    <col min="14083" max="14083" width="17.77734375" style="1" hidden="1"/>
    <col min="14084" max="14336" width="9" style="1" hidden="1"/>
    <col min="14337" max="14337" width="34.88671875" style="1" hidden="1"/>
    <col min="14338" max="14338" width="17.6640625" style="1" hidden="1"/>
    <col min="14339" max="14339" width="17.77734375" style="1" hidden="1"/>
    <col min="14340" max="14592" width="9" style="1" hidden="1"/>
    <col min="14593" max="14593" width="34.88671875" style="1" hidden="1"/>
    <col min="14594" max="14594" width="17.6640625" style="1" hidden="1"/>
    <col min="14595" max="14595" width="17.77734375" style="1" hidden="1"/>
    <col min="14596" max="14848" width="9" style="1" hidden="1"/>
    <col min="14849" max="14849" width="34.88671875" style="1" hidden="1"/>
    <col min="14850" max="14850" width="17.6640625" style="1" hidden="1"/>
    <col min="14851" max="14851" width="17.77734375" style="1" hidden="1"/>
    <col min="14852" max="15104" width="9" style="1" hidden="1"/>
    <col min="15105" max="15105" width="34.88671875" style="1" hidden="1"/>
    <col min="15106" max="15106" width="17.6640625" style="1" hidden="1"/>
    <col min="15107" max="15107" width="17.77734375" style="1" hidden="1"/>
    <col min="15108" max="15360" width="9" style="1" hidden="1"/>
    <col min="15361" max="15361" width="34.88671875" style="1" hidden="1"/>
    <col min="15362" max="15362" width="17.6640625" style="1" hidden="1"/>
    <col min="15363" max="15363" width="17.77734375" style="1" hidden="1"/>
    <col min="15364" max="15616" width="9" style="1" hidden="1"/>
    <col min="15617" max="15617" width="34.88671875" style="1" hidden="1"/>
    <col min="15618" max="15618" width="17.6640625" style="1" hidden="1"/>
    <col min="15619" max="15619" width="17.77734375" style="1" hidden="1"/>
    <col min="15620" max="15872" width="9" style="1" hidden="1"/>
    <col min="15873" max="15873" width="34.88671875" style="1" hidden="1"/>
    <col min="15874" max="15874" width="17.6640625" style="1" hidden="1"/>
    <col min="15875" max="15875" width="17.77734375" style="1" hidden="1"/>
    <col min="15876" max="16128" width="9" style="1" hidden="1"/>
    <col min="16129" max="16129" width="34.88671875" style="1" hidden="1"/>
    <col min="16130" max="16130" width="17.6640625" style="1" hidden="1"/>
    <col min="16131" max="16131" width="17.77734375" style="1" hidden="1"/>
    <col min="16132" max="16384" width="9" style="1" hidden="1"/>
  </cols>
  <sheetData>
    <row r="1" spans="1:3" ht="21.75" customHeight="1">
      <c r="A1" s="82" t="s">
        <v>72</v>
      </c>
      <c r="B1" s="82"/>
      <c r="C1" s="82"/>
    </row>
    <row r="2" spans="1:3" ht="15.75" customHeight="1" thickBot="1">
      <c r="A2" s="2"/>
      <c r="B2" s="2"/>
      <c r="C2" s="3" t="s">
        <v>69</v>
      </c>
    </row>
    <row r="3" spans="1:3" ht="15.75" customHeight="1">
      <c r="A3" s="4"/>
      <c r="B3" s="5" t="s">
        <v>70</v>
      </c>
      <c r="C3" s="10" t="s">
        <v>71</v>
      </c>
    </row>
    <row r="4" spans="1:3">
      <c r="A4" s="6"/>
      <c r="B4" s="11" t="s">
        <v>154</v>
      </c>
      <c r="C4" s="12" t="s">
        <v>156</v>
      </c>
    </row>
    <row r="5" spans="1:3">
      <c r="A5" s="6"/>
      <c r="B5" s="11" t="s">
        <v>155</v>
      </c>
      <c r="C5" s="12" t="s">
        <v>157</v>
      </c>
    </row>
    <row r="6" spans="1:3" ht="19.5" customHeight="1">
      <c r="A6" s="13" t="s">
        <v>147</v>
      </c>
      <c r="B6" s="44">
        <v>2138775</v>
      </c>
      <c r="C6" s="20">
        <v>2210275</v>
      </c>
    </row>
    <row r="7" spans="1:3" ht="19.5" customHeight="1">
      <c r="A7" s="13" t="s">
        <v>24</v>
      </c>
      <c r="B7" s="44">
        <v>95636</v>
      </c>
      <c r="C7" s="20">
        <v>103153</v>
      </c>
    </row>
    <row r="8" spans="1:3" ht="19.5" customHeight="1">
      <c r="A8" s="13" t="s">
        <v>25</v>
      </c>
      <c r="B8" s="44">
        <v>111098</v>
      </c>
      <c r="C8" s="20">
        <v>95955</v>
      </c>
    </row>
    <row r="9" spans="1:3" ht="19.5" customHeight="1">
      <c r="A9" s="13" t="s">
        <v>26</v>
      </c>
      <c r="B9" s="44">
        <v>86</v>
      </c>
      <c r="C9" s="20">
        <v>68</v>
      </c>
    </row>
    <row r="10" spans="1:3" ht="19.5" customHeight="1">
      <c r="A10" s="13" t="s">
        <v>27</v>
      </c>
      <c r="B10" s="44">
        <v>65982</v>
      </c>
      <c r="C10" s="20">
        <v>68736</v>
      </c>
    </row>
    <row r="11" spans="1:3" ht="19.5" customHeight="1">
      <c r="A11" s="13" t="s">
        <v>37</v>
      </c>
      <c r="B11" s="44">
        <v>9065681</v>
      </c>
      <c r="C11" s="20">
        <v>8555052</v>
      </c>
    </row>
    <row r="12" spans="1:3" ht="19.5" customHeight="1">
      <c r="A12" s="13" t="s">
        <v>28</v>
      </c>
      <c r="B12" s="44">
        <v>186088</v>
      </c>
      <c r="C12" s="20">
        <v>382305</v>
      </c>
    </row>
    <row r="13" spans="1:3" ht="19.5" customHeight="1">
      <c r="A13" s="13" t="s">
        <v>29</v>
      </c>
      <c r="B13" s="44">
        <v>152763</v>
      </c>
      <c r="C13" s="20">
        <v>140238</v>
      </c>
    </row>
    <row r="14" spans="1:3" ht="19.5" customHeight="1">
      <c r="A14" s="13" t="s">
        <v>30</v>
      </c>
      <c r="B14" s="44">
        <v>17431428</v>
      </c>
      <c r="C14" s="20">
        <v>17390640</v>
      </c>
    </row>
    <row r="15" spans="1:3" ht="19.5" customHeight="1">
      <c r="A15" s="13" t="s">
        <v>31</v>
      </c>
      <c r="B15" s="44">
        <v>119188</v>
      </c>
      <c r="C15" s="20">
        <v>118868</v>
      </c>
    </row>
    <row r="16" spans="1:3" ht="19.5" customHeight="1">
      <c r="A16" s="13" t="s">
        <v>32</v>
      </c>
      <c r="B16" s="44">
        <v>2936866</v>
      </c>
      <c r="C16" s="20">
        <v>2679246</v>
      </c>
    </row>
    <row r="17" spans="1:3" s="55" customFormat="1" ht="19.5" hidden="1" customHeight="1">
      <c r="A17" s="13" t="s">
        <v>124</v>
      </c>
      <c r="B17" s="44" t="s">
        <v>142</v>
      </c>
      <c r="C17" s="20" t="s">
        <v>142</v>
      </c>
    </row>
    <row r="18" spans="1:3" ht="19.5" customHeight="1">
      <c r="A18" s="13" t="s">
        <v>93</v>
      </c>
      <c r="B18" s="44">
        <v>31532</v>
      </c>
      <c r="C18" s="20">
        <v>32035</v>
      </c>
    </row>
    <row r="19" spans="1:3" ht="19.5" customHeight="1">
      <c r="A19" s="13" t="s">
        <v>33</v>
      </c>
      <c r="B19" s="44">
        <v>50068</v>
      </c>
      <c r="C19" s="20">
        <v>55410</v>
      </c>
    </row>
    <row r="20" spans="1:3" ht="19.5" customHeight="1">
      <c r="A20" s="13" t="s">
        <v>48</v>
      </c>
      <c r="B20" s="44">
        <v>1481703</v>
      </c>
      <c r="C20" s="20">
        <v>1399228</v>
      </c>
    </row>
    <row r="21" spans="1:3" ht="19.5" customHeight="1">
      <c r="A21" s="13" t="s">
        <v>34</v>
      </c>
      <c r="B21" s="44">
        <v>223845</v>
      </c>
      <c r="C21" s="20">
        <v>235769</v>
      </c>
    </row>
    <row r="22" spans="1:3" ht="19.5" customHeight="1">
      <c r="A22" s="13" t="s">
        <v>53</v>
      </c>
      <c r="B22" s="44">
        <v>202220</v>
      </c>
      <c r="C22" s="20">
        <v>178137</v>
      </c>
    </row>
    <row r="23" spans="1:3" ht="19.5" customHeight="1">
      <c r="A23" s="13" t="s">
        <v>141</v>
      </c>
      <c r="B23" s="44">
        <v>97934</v>
      </c>
      <c r="C23" s="20">
        <v>70100</v>
      </c>
    </row>
    <row r="24" spans="1:3" ht="19.5" customHeight="1">
      <c r="A24" s="13" t="s">
        <v>35</v>
      </c>
      <c r="B24" s="44">
        <v>589</v>
      </c>
      <c r="C24" s="20">
        <v>-413</v>
      </c>
    </row>
    <row r="25" spans="1:3" ht="19.5" customHeight="1">
      <c r="A25" s="13" t="s">
        <v>36</v>
      </c>
      <c r="B25" s="44">
        <v>399478</v>
      </c>
      <c r="C25" s="20">
        <v>408757</v>
      </c>
    </row>
    <row r="26" spans="1:3" s="55" customFormat="1" ht="19.5" customHeight="1">
      <c r="A26" s="13" t="s">
        <v>158</v>
      </c>
      <c r="B26" s="44" t="s">
        <v>159</v>
      </c>
      <c r="C26" s="20">
        <v>402</v>
      </c>
    </row>
    <row r="27" spans="1:3" ht="19.5" customHeight="1">
      <c r="A27" s="13" t="s">
        <v>54</v>
      </c>
      <c r="B27" s="44">
        <v>606</v>
      </c>
      <c r="C27" s="20" t="s">
        <v>142</v>
      </c>
    </row>
    <row r="28" spans="1:3" ht="19.5" customHeight="1" outlineLevel="1">
      <c r="A28" s="13" t="s">
        <v>38</v>
      </c>
      <c r="B28" s="44">
        <v>-49389</v>
      </c>
      <c r="C28" s="20">
        <v>15703</v>
      </c>
    </row>
    <row r="29" spans="1:3" ht="19.5" customHeight="1">
      <c r="A29" s="13" t="s">
        <v>102</v>
      </c>
      <c r="B29" s="44" t="s">
        <v>142</v>
      </c>
      <c r="C29" s="20">
        <v>1164</v>
      </c>
    </row>
    <row r="30" spans="1:3" ht="19.5" customHeight="1">
      <c r="A30" s="13" t="s">
        <v>101</v>
      </c>
      <c r="B30" s="44">
        <v>5266</v>
      </c>
      <c r="C30" s="20">
        <v>13421</v>
      </c>
    </row>
    <row r="31" spans="1:3" ht="19.5" customHeight="1" thickBot="1">
      <c r="A31" s="72" t="s">
        <v>73</v>
      </c>
      <c r="B31" s="45">
        <v>34747451</v>
      </c>
      <c r="C31" s="73">
        <v>34154257</v>
      </c>
    </row>
  </sheetData>
  <customSheetViews>
    <customSheetView guid="{3407CC8C-D75F-4A00-BC42-369C692C5C98}" showPageBreaks="1" showGridLines="0" printArea="1" hiddenRows="1" hiddenColumns="1" topLeftCell="A18">
      <selection activeCell="B36" sqref="B36"/>
      <pageMargins left="0.78740157480314965" right="0.78740157480314965" top="0.98425196850393704" bottom="0.98425196850393704" header="0.51181102362204722" footer="0.51181102362204722"/>
      <pageSetup paperSize="9" scale="95" orientation="portrait" r:id="rId1"/>
      <headerFooter alignWithMargins="0">
        <oddHeader>&amp;C&amp;F&amp;A</oddHeader>
      </headerFooter>
    </customSheetView>
    <customSheetView guid="{0F281781-3AF3-4E68-BEB1-242352DE6F37}" showGridLines="0" hiddenRows="1" hiddenColumns="1" topLeftCell="A18">
      <selection activeCell="B36" sqref="B36"/>
      <pageMargins left="0.78740157480314965" right="0.78740157480314965" top="0.98425196850393704" bottom="0.98425196850393704" header="0.51181102362204722" footer="0.51181102362204722"/>
      <pageSetup paperSize="9" scale="95" orientation="portrait" r:id="rId2"/>
      <headerFooter alignWithMargins="0">
        <oddHeader>&amp;C&amp;F&amp;A</oddHeader>
      </headerFooter>
    </customSheetView>
  </customSheetViews>
  <mergeCells count="1">
    <mergeCell ref="A1:C1"/>
  </mergeCells>
  <phoneticPr fontId="6"/>
  <pageMargins left="0.78740157480314965" right="0.78740157480314965" top="0.98425196850393704" bottom="0.98425196850393704" header="0.51181102362204722" footer="0.51181102362204722"/>
  <pageSetup paperSize="9" scale="95" orientation="portrait" r:id="rId3"/>
  <headerFooter alignWithMargins="0">
    <oddHeader>&amp;C&amp;F&amp;A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VK19"/>
  <sheetViews>
    <sheetView showGridLines="0" zoomScaleNormal="100" workbookViewId="0">
      <selection sqref="A1:C1"/>
    </sheetView>
  </sheetViews>
  <sheetFormatPr defaultColWidth="0" defaultRowHeight="12"/>
  <cols>
    <col min="1" max="1" width="40.21875" style="1" bestFit="1" customWidth="1"/>
    <col min="2" max="2" width="17.6640625" style="1" bestFit="1" customWidth="1"/>
    <col min="3" max="3" width="17.77734375" style="1" bestFit="1" customWidth="1"/>
    <col min="4" max="5" width="9" style="1" customWidth="1"/>
    <col min="6" max="256" width="9" style="1" hidden="1"/>
    <col min="257" max="257" width="40.21875" style="1" hidden="1"/>
    <col min="258" max="258" width="17.6640625" style="1" hidden="1"/>
    <col min="259" max="259" width="17.77734375" style="1" hidden="1"/>
    <col min="260" max="512" width="9" style="1" hidden="1"/>
    <col min="513" max="513" width="40.21875" style="1" hidden="1"/>
    <col min="514" max="514" width="17.6640625" style="1" hidden="1"/>
    <col min="515" max="515" width="17.77734375" style="1" hidden="1"/>
    <col min="516" max="768" width="9" style="1" hidden="1"/>
    <col min="769" max="769" width="40.21875" style="1" hidden="1"/>
    <col min="770" max="770" width="17.6640625" style="1" hidden="1"/>
    <col min="771" max="771" width="17.77734375" style="1" hidden="1"/>
    <col min="772" max="1024" width="9" style="1" hidden="1"/>
    <col min="1025" max="1025" width="40.21875" style="1" hidden="1"/>
    <col min="1026" max="1026" width="17.6640625" style="1" hidden="1"/>
    <col min="1027" max="1027" width="17.77734375" style="1" hidden="1"/>
    <col min="1028" max="1280" width="9" style="1" hidden="1"/>
    <col min="1281" max="1281" width="40.21875" style="1" hidden="1"/>
    <col min="1282" max="1282" width="17.6640625" style="1" hidden="1"/>
    <col min="1283" max="1283" width="17.77734375" style="1" hidden="1"/>
    <col min="1284" max="1536" width="9" style="1" hidden="1"/>
    <col min="1537" max="1537" width="40.21875" style="1" hidden="1"/>
    <col min="1538" max="1538" width="17.6640625" style="1" hidden="1"/>
    <col min="1539" max="1539" width="17.77734375" style="1" hidden="1"/>
    <col min="1540" max="1792" width="9" style="1" hidden="1"/>
    <col min="1793" max="1793" width="40.21875" style="1" hidden="1"/>
    <col min="1794" max="1794" width="17.6640625" style="1" hidden="1"/>
    <col min="1795" max="1795" width="17.77734375" style="1" hidden="1"/>
    <col min="1796" max="2048" width="9" style="1" hidden="1"/>
    <col min="2049" max="2049" width="40.21875" style="1" hidden="1"/>
    <col min="2050" max="2050" width="17.6640625" style="1" hidden="1"/>
    <col min="2051" max="2051" width="17.77734375" style="1" hidden="1"/>
    <col min="2052" max="2304" width="9" style="1" hidden="1"/>
    <col min="2305" max="2305" width="40.21875" style="1" hidden="1"/>
    <col min="2306" max="2306" width="17.6640625" style="1" hidden="1"/>
    <col min="2307" max="2307" width="17.77734375" style="1" hidden="1"/>
    <col min="2308" max="2560" width="9" style="1" hidden="1"/>
    <col min="2561" max="2561" width="40.21875" style="1" hidden="1"/>
    <col min="2562" max="2562" width="17.6640625" style="1" hidden="1"/>
    <col min="2563" max="2563" width="17.77734375" style="1" hidden="1"/>
    <col min="2564" max="2816" width="9" style="1" hidden="1"/>
    <col min="2817" max="2817" width="40.21875" style="1" hidden="1"/>
    <col min="2818" max="2818" width="17.6640625" style="1" hidden="1"/>
    <col min="2819" max="2819" width="17.77734375" style="1" hidden="1"/>
    <col min="2820" max="3072" width="9" style="1" hidden="1"/>
    <col min="3073" max="3073" width="40.21875" style="1" hidden="1"/>
    <col min="3074" max="3074" width="17.6640625" style="1" hidden="1"/>
    <col min="3075" max="3075" width="17.77734375" style="1" hidden="1"/>
    <col min="3076" max="3328" width="9" style="1" hidden="1"/>
    <col min="3329" max="3329" width="40.21875" style="1" hidden="1"/>
    <col min="3330" max="3330" width="17.6640625" style="1" hidden="1"/>
    <col min="3331" max="3331" width="17.77734375" style="1" hidden="1"/>
    <col min="3332" max="3584" width="9" style="1" hidden="1"/>
    <col min="3585" max="3585" width="40.21875" style="1" hidden="1"/>
    <col min="3586" max="3586" width="17.6640625" style="1" hidden="1"/>
    <col min="3587" max="3587" width="17.77734375" style="1" hidden="1"/>
    <col min="3588" max="3840" width="9" style="1" hidden="1"/>
    <col min="3841" max="3841" width="40.21875" style="1" hidden="1"/>
    <col min="3842" max="3842" width="17.6640625" style="1" hidden="1"/>
    <col min="3843" max="3843" width="17.77734375" style="1" hidden="1"/>
    <col min="3844" max="4096" width="9" style="1" hidden="1"/>
    <col min="4097" max="4097" width="40.21875" style="1" hidden="1"/>
    <col min="4098" max="4098" width="17.6640625" style="1" hidden="1"/>
    <col min="4099" max="4099" width="17.77734375" style="1" hidden="1"/>
    <col min="4100" max="4352" width="9" style="1" hidden="1"/>
    <col min="4353" max="4353" width="40.21875" style="1" hidden="1"/>
    <col min="4354" max="4354" width="17.6640625" style="1" hidden="1"/>
    <col min="4355" max="4355" width="17.77734375" style="1" hidden="1"/>
    <col min="4356" max="4608" width="9" style="1" hidden="1"/>
    <col min="4609" max="4609" width="40.21875" style="1" hidden="1"/>
    <col min="4610" max="4610" width="17.6640625" style="1" hidden="1"/>
    <col min="4611" max="4611" width="17.77734375" style="1" hidden="1"/>
    <col min="4612" max="4864" width="9" style="1" hidden="1"/>
    <col min="4865" max="4865" width="40.21875" style="1" hidden="1"/>
    <col min="4866" max="4866" width="17.6640625" style="1" hidden="1"/>
    <col min="4867" max="4867" width="17.77734375" style="1" hidden="1"/>
    <col min="4868" max="5120" width="9" style="1" hidden="1"/>
    <col min="5121" max="5121" width="40.21875" style="1" hidden="1"/>
    <col min="5122" max="5122" width="17.6640625" style="1" hidden="1"/>
    <col min="5123" max="5123" width="17.77734375" style="1" hidden="1"/>
    <col min="5124" max="5376" width="9" style="1" hidden="1"/>
    <col min="5377" max="5377" width="40.21875" style="1" hidden="1"/>
    <col min="5378" max="5378" width="17.6640625" style="1" hidden="1"/>
    <col min="5379" max="5379" width="17.77734375" style="1" hidden="1"/>
    <col min="5380" max="5632" width="9" style="1" hidden="1"/>
    <col min="5633" max="5633" width="40.21875" style="1" hidden="1"/>
    <col min="5634" max="5634" width="17.6640625" style="1" hidden="1"/>
    <col min="5635" max="5635" width="17.77734375" style="1" hidden="1"/>
    <col min="5636" max="5888" width="9" style="1" hidden="1"/>
    <col min="5889" max="5889" width="40.21875" style="1" hidden="1"/>
    <col min="5890" max="5890" width="17.6640625" style="1" hidden="1"/>
    <col min="5891" max="5891" width="17.77734375" style="1" hidden="1"/>
    <col min="5892" max="6144" width="9" style="1" hidden="1"/>
    <col min="6145" max="6145" width="40.21875" style="1" hidden="1"/>
    <col min="6146" max="6146" width="17.6640625" style="1" hidden="1"/>
    <col min="6147" max="6147" width="17.77734375" style="1" hidden="1"/>
    <col min="6148" max="6400" width="9" style="1" hidden="1"/>
    <col min="6401" max="6401" width="40.21875" style="1" hidden="1"/>
    <col min="6402" max="6402" width="17.6640625" style="1" hidden="1"/>
    <col min="6403" max="6403" width="17.77734375" style="1" hidden="1"/>
    <col min="6404" max="6656" width="9" style="1" hidden="1"/>
    <col min="6657" max="6657" width="40.21875" style="1" hidden="1"/>
    <col min="6658" max="6658" width="17.6640625" style="1" hidden="1"/>
    <col min="6659" max="6659" width="17.77734375" style="1" hidden="1"/>
    <col min="6660" max="6912" width="9" style="1" hidden="1"/>
    <col min="6913" max="6913" width="40.21875" style="1" hidden="1"/>
    <col min="6914" max="6914" width="17.6640625" style="1" hidden="1"/>
    <col min="6915" max="6915" width="17.77734375" style="1" hidden="1"/>
    <col min="6916" max="7168" width="9" style="1" hidden="1"/>
    <col min="7169" max="7169" width="40.21875" style="1" hidden="1"/>
    <col min="7170" max="7170" width="17.6640625" style="1" hidden="1"/>
    <col min="7171" max="7171" width="17.77734375" style="1" hidden="1"/>
    <col min="7172" max="7424" width="9" style="1" hidden="1"/>
    <col min="7425" max="7425" width="40.21875" style="1" hidden="1"/>
    <col min="7426" max="7426" width="17.6640625" style="1" hidden="1"/>
    <col min="7427" max="7427" width="17.77734375" style="1" hidden="1"/>
    <col min="7428" max="7680" width="9" style="1" hidden="1"/>
    <col min="7681" max="7681" width="40.21875" style="1" hidden="1"/>
    <col min="7682" max="7682" width="17.6640625" style="1" hidden="1"/>
    <col min="7683" max="7683" width="17.77734375" style="1" hidden="1"/>
    <col min="7684" max="7936" width="9" style="1" hidden="1"/>
    <col min="7937" max="7937" width="40.21875" style="1" hidden="1"/>
    <col min="7938" max="7938" width="17.6640625" style="1" hidden="1"/>
    <col min="7939" max="7939" width="17.77734375" style="1" hidden="1"/>
    <col min="7940" max="8192" width="9" style="1" hidden="1"/>
    <col min="8193" max="8193" width="40.21875" style="1" hidden="1"/>
    <col min="8194" max="8194" width="17.6640625" style="1" hidden="1"/>
    <col min="8195" max="8195" width="17.77734375" style="1" hidden="1"/>
    <col min="8196" max="8448" width="9" style="1" hidden="1"/>
    <col min="8449" max="8449" width="40.21875" style="1" hidden="1"/>
    <col min="8450" max="8450" width="17.6640625" style="1" hidden="1"/>
    <col min="8451" max="8451" width="17.77734375" style="1" hidden="1"/>
    <col min="8452" max="8704" width="9" style="1" hidden="1"/>
    <col min="8705" max="8705" width="40.21875" style="1" hidden="1"/>
    <col min="8706" max="8706" width="17.6640625" style="1" hidden="1"/>
    <col min="8707" max="8707" width="17.77734375" style="1" hidden="1"/>
    <col min="8708" max="8960" width="9" style="1" hidden="1"/>
    <col min="8961" max="8961" width="40.21875" style="1" hidden="1"/>
    <col min="8962" max="8962" width="17.6640625" style="1" hidden="1"/>
    <col min="8963" max="8963" width="17.77734375" style="1" hidden="1"/>
    <col min="8964" max="9216" width="9" style="1" hidden="1"/>
    <col min="9217" max="9217" width="40.21875" style="1" hidden="1"/>
    <col min="9218" max="9218" width="17.6640625" style="1" hidden="1"/>
    <col min="9219" max="9219" width="17.77734375" style="1" hidden="1"/>
    <col min="9220" max="9472" width="9" style="1" hidden="1"/>
    <col min="9473" max="9473" width="40.21875" style="1" hidden="1"/>
    <col min="9474" max="9474" width="17.6640625" style="1" hidden="1"/>
    <col min="9475" max="9475" width="17.77734375" style="1" hidden="1"/>
    <col min="9476" max="9728" width="9" style="1" hidden="1"/>
    <col min="9729" max="9729" width="40.21875" style="1" hidden="1"/>
    <col min="9730" max="9730" width="17.6640625" style="1" hidden="1"/>
    <col min="9731" max="9731" width="17.77734375" style="1" hidden="1"/>
    <col min="9732" max="9984" width="9" style="1" hidden="1"/>
    <col min="9985" max="9985" width="40.21875" style="1" hidden="1"/>
    <col min="9986" max="9986" width="17.6640625" style="1" hidden="1"/>
    <col min="9987" max="9987" width="17.77734375" style="1" hidden="1"/>
    <col min="9988" max="10240" width="9" style="1" hidden="1"/>
    <col min="10241" max="10241" width="40.21875" style="1" hidden="1"/>
    <col min="10242" max="10242" width="17.6640625" style="1" hidden="1"/>
    <col min="10243" max="10243" width="17.77734375" style="1" hidden="1"/>
    <col min="10244" max="10496" width="9" style="1" hidden="1"/>
    <col min="10497" max="10497" width="40.21875" style="1" hidden="1"/>
    <col min="10498" max="10498" width="17.6640625" style="1" hidden="1"/>
    <col min="10499" max="10499" width="17.77734375" style="1" hidden="1"/>
    <col min="10500" max="10752" width="9" style="1" hidden="1"/>
    <col min="10753" max="10753" width="40.21875" style="1" hidden="1"/>
    <col min="10754" max="10754" width="17.6640625" style="1" hidden="1"/>
    <col min="10755" max="10755" width="17.77734375" style="1" hidden="1"/>
    <col min="10756" max="11008" width="9" style="1" hidden="1"/>
    <col min="11009" max="11009" width="40.21875" style="1" hidden="1"/>
    <col min="11010" max="11010" width="17.6640625" style="1" hidden="1"/>
    <col min="11011" max="11011" width="17.77734375" style="1" hidden="1"/>
    <col min="11012" max="11264" width="9" style="1" hidden="1"/>
    <col min="11265" max="11265" width="40.21875" style="1" hidden="1"/>
    <col min="11266" max="11266" width="17.6640625" style="1" hidden="1"/>
    <col min="11267" max="11267" width="17.77734375" style="1" hidden="1"/>
    <col min="11268" max="11520" width="9" style="1" hidden="1"/>
    <col min="11521" max="11521" width="40.21875" style="1" hidden="1"/>
    <col min="11522" max="11522" width="17.6640625" style="1" hidden="1"/>
    <col min="11523" max="11523" width="17.77734375" style="1" hidden="1"/>
    <col min="11524" max="11776" width="9" style="1" hidden="1"/>
    <col min="11777" max="11777" width="40.21875" style="1" hidden="1"/>
    <col min="11778" max="11778" width="17.6640625" style="1" hidden="1"/>
    <col min="11779" max="11779" width="17.77734375" style="1" hidden="1"/>
    <col min="11780" max="12032" width="9" style="1" hidden="1"/>
    <col min="12033" max="12033" width="40.21875" style="1" hidden="1"/>
    <col min="12034" max="12034" width="17.6640625" style="1" hidden="1"/>
    <col min="12035" max="12035" width="17.77734375" style="1" hidden="1"/>
    <col min="12036" max="12288" width="9" style="1" hidden="1"/>
    <col min="12289" max="12289" width="40.21875" style="1" hidden="1"/>
    <col min="12290" max="12290" width="17.6640625" style="1" hidden="1"/>
    <col min="12291" max="12291" width="17.77734375" style="1" hidden="1"/>
    <col min="12292" max="12544" width="9" style="1" hidden="1"/>
    <col min="12545" max="12545" width="40.21875" style="1" hidden="1"/>
    <col min="12546" max="12546" width="17.6640625" style="1" hidden="1"/>
    <col min="12547" max="12547" width="17.77734375" style="1" hidden="1"/>
    <col min="12548" max="12800" width="9" style="1" hidden="1"/>
    <col min="12801" max="12801" width="40.21875" style="1" hidden="1"/>
    <col min="12802" max="12802" width="17.6640625" style="1" hidden="1"/>
    <col min="12803" max="12803" width="17.77734375" style="1" hidden="1"/>
    <col min="12804" max="13056" width="9" style="1" hidden="1"/>
    <col min="13057" max="13057" width="40.21875" style="1" hidden="1"/>
    <col min="13058" max="13058" width="17.6640625" style="1" hidden="1"/>
    <col min="13059" max="13059" width="17.77734375" style="1" hidden="1"/>
    <col min="13060" max="13312" width="9" style="1" hidden="1"/>
    <col min="13313" max="13313" width="40.21875" style="1" hidden="1"/>
    <col min="13314" max="13314" width="17.6640625" style="1" hidden="1"/>
    <col min="13315" max="13315" width="17.77734375" style="1" hidden="1"/>
    <col min="13316" max="13568" width="9" style="1" hidden="1"/>
    <col min="13569" max="13569" width="40.21875" style="1" hidden="1"/>
    <col min="13570" max="13570" width="17.6640625" style="1" hidden="1"/>
    <col min="13571" max="13571" width="17.77734375" style="1" hidden="1"/>
    <col min="13572" max="13824" width="9" style="1" hidden="1"/>
    <col min="13825" max="13825" width="40.21875" style="1" hidden="1"/>
    <col min="13826" max="13826" width="17.6640625" style="1" hidden="1"/>
    <col min="13827" max="13827" width="17.77734375" style="1" hidden="1"/>
    <col min="13828" max="14080" width="9" style="1" hidden="1"/>
    <col min="14081" max="14081" width="40.21875" style="1" hidden="1"/>
    <col min="14082" max="14082" width="17.6640625" style="1" hidden="1"/>
    <col min="14083" max="14083" width="17.77734375" style="1" hidden="1"/>
    <col min="14084" max="14336" width="9" style="1" hidden="1"/>
    <col min="14337" max="14337" width="40.21875" style="1" hidden="1"/>
    <col min="14338" max="14338" width="17.6640625" style="1" hidden="1"/>
    <col min="14339" max="14339" width="17.77734375" style="1" hidden="1"/>
    <col min="14340" max="14592" width="9" style="1" hidden="1"/>
    <col min="14593" max="14593" width="40.21875" style="1" hidden="1"/>
    <col min="14594" max="14594" width="17.6640625" style="1" hidden="1"/>
    <col min="14595" max="14595" width="17.77734375" style="1" hidden="1"/>
    <col min="14596" max="14848" width="9" style="1" hidden="1"/>
    <col min="14849" max="14849" width="40.21875" style="1" hidden="1"/>
    <col min="14850" max="14850" width="17.6640625" style="1" hidden="1"/>
    <col min="14851" max="14851" width="17.77734375" style="1" hidden="1"/>
    <col min="14852" max="15104" width="9" style="1" hidden="1"/>
    <col min="15105" max="15105" width="40.21875" style="1" hidden="1"/>
    <col min="15106" max="15106" width="17.6640625" style="1" hidden="1"/>
    <col min="15107" max="15107" width="17.77734375" style="1" hidden="1"/>
    <col min="15108" max="15360" width="9" style="1" hidden="1"/>
    <col min="15361" max="15361" width="40.21875" style="1" hidden="1"/>
    <col min="15362" max="15362" width="17.6640625" style="1" hidden="1"/>
    <col min="15363" max="15363" width="17.77734375" style="1" hidden="1"/>
    <col min="15364" max="15616" width="9" style="1" hidden="1"/>
    <col min="15617" max="15617" width="40.21875" style="1" hidden="1"/>
    <col min="15618" max="15618" width="17.6640625" style="1" hidden="1"/>
    <col min="15619" max="15619" width="17.77734375" style="1" hidden="1"/>
    <col min="15620" max="15872" width="9" style="1" hidden="1"/>
    <col min="15873" max="15873" width="40.21875" style="1" hidden="1"/>
    <col min="15874" max="15874" width="17.6640625" style="1" hidden="1"/>
    <col min="15875" max="15875" width="17.77734375" style="1" hidden="1"/>
    <col min="15876" max="16128" width="9" style="1" hidden="1"/>
    <col min="16129" max="16129" width="40.21875" style="1" hidden="1"/>
    <col min="16130" max="16130" width="17.6640625" style="1" hidden="1"/>
    <col min="16131" max="16131" width="17.77734375" style="1" hidden="1"/>
    <col min="16132" max="16384" width="9" style="1" hidden="1"/>
  </cols>
  <sheetData>
    <row r="1" spans="1:3" ht="21.75" customHeight="1">
      <c r="A1" s="82" t="s">
        <v>74</v>
      </c>
      <c r="B1" s="82"/>
      <c r="C1" s="82"/>
    </row>
    <row r="2" spans="1:3" ht="15.75" customHeight="1" thickBot="1">
      <c r="A2" s="2"/>
      <c r="B2" s="2"/>
      <c r="C2" s="3" t="s">
        <v>69</v>
      </c>
    </row>
    <row r="3" spans="1:3" ht="15.75" customHeight="1">
      <c r="A3" s="4"/>
      <c r="B3" s="5" t="s">
        <v>70</v>
      </c>
      <c r="C3" s="10" t="s">
        <v>71</v>
      </c>
    </row>
    <row r="4" spans="1:3">
      <c r="A4" s="6"/>
      <c r="B4" s="11" t="s">
        <v>154</v>
      </c>
      <c r="C4" s="12" t="s">
        <v>156</v>
      </c>
    </row>
    <row r="5" spans="1:3">
      <c r="A5" s="6"/>
      <c r="B5" s="11" t="s">
        <v>155</v>
      </c>
      <c r="C5" s="12" t="s">
        <v>157</v>
      </c>
    </row>
    <row r="6" spans="1:3" ht="19.5" customHeight="1">
      <c r="A6" s="7" t="s">
        <v>75</v>
      </c>
      <c r="B6" s="53">
        <v>-19630348</v>
      </c>
      <c r="C6" s="14">
        <v>-17407395</v>
      </c>
    </row>
    <row r="7" spans="1:3" s="56" customFormat="1" ht="19.5" customHeight="1">
      <c r="A7" s="57" t="s">
        <v>65</v>
      </c>
      <c r="B7" s="58">
        <v>-34747451</v>
      </c>
      <c r="C7" s="14">
        <v>-34154257</v>
      </c>
    </row>
    <row r="8" spans="1:3" s="56" customFormat="1" ht="19.5" customHeight="1">
      <c r="A8" s="57" t="s">
        <v>76</v>
      </c>
      <c r="B8" s="58">
        <v>35536672</v>
      </c>
      <c r="C8" s="14">
        <v>35356628</v>
      </c>
    </row>
    <row r="9" spans="1:3" s="56" customFormat="1" ht="19.5" customHeight="1">
      <c r="A9" s="16" t="s">
        <v>66</v>
      </c>
      <c r="B9" s="58">
        <v>77007</v>
      </c>
      <c r="C9" s="14">
        <v>81115</v>
      </c>
    </row>
    <row r="10" spans="1:3" s="56" customFormat="1" ht="19.5" customHeight="1">
      <c r="A10" s="16" t="s">
        <v>67</v>
      </c>
      <c r="B10" s="58">
        <v>18371980</v>
      </c>
      <c r="C10" s="14">
        <v>18232950</v>
      </c>
    </row>
    <row r="11" spans="1:3" s="56" customFormat="1" ht="19.5" customHeight="1">
      <c r="A11" s="16" t="s">
        <v>68</v>
      </c>
      <c r="B11" s="58">
        <v>200</v>
      </c>
      <c r="C11" s="14">
        <v>54</v>
      </c>
    </row>
    <row r="12" spans="1:3" s="56" customFormat="1" ht="19.5" customHeight="1">
      <c r="A12" s="16" t="s">
        <v>77</v>
      </c>
      <c r="B12" s="58">
        <v>2954391</v>
      </c>
      <c r="C12" s="14">
        <v>3160877</v>
      </c>
    </row>
    <row r="13" spans="1:3" s="56" customFormat="1" ht="19.5" customHeight="1">
      <c r="A13" s="16" t="s">
        <v>143</v>
      </c>
      <c r="B13" s="58" t="s">
        <v>142</v>
      </c>
      <c r="C13" s="14">
        <v>300000</v>
      </c>
    </row>
    <row r="14" spans="1:3" s="56" customFormat="1" ht="19.5" hidden="1" customHeight="1">
      <c r="A14" s="16" t="s">
        <v>148</v>
      </c>
      <c r="B14" s="58" t="s">
        <v>142</v>
      </c>
      <c r="C14" s="14">
        <v>300000</v>
      </c>
    </row>
    <row r="15" spans="1:3" s="56" customFormat="1" ht="19.5" customHeight="1">
      <c r="A15" s="16" t="s">
        <v>78</v>
      </c>
      <c r="B15" s="58">
        <v>14133092</v>
      </c>
      <c r="C15" s="14">
        <v>13581630</v>
      </c>
    </row>
    <row r="16" spans="1:3" s="56" customFormat="1" ht="19.5" customHeight="1">
      <c r="A16" s="57" t="s">
        <v>79</v>
      </c>
      <c r="B16" s="58">
        <v>5155</v>
      </c>
      <c r="C16" s="14">
        <v>-1316</v>
      </c>
    </row>
    <row r="17" spans="1:3" ht="19.5" customHeight="1">
      <c r="A17" s="7" t="s">
        <v>80</v>
      </c>
      <c r="B17" s="53">
        <v>1638752</v>
      </c>
      <c r="C17" s="14">
        <v>-1061024</v>
      </c>
    </row>
    <row r="18" spans="1:3" ht="19.5" customHeight="1">
      <c r="A18" s="7" t="s">
        <v>81</v>
      </c>
      <c r="B18" s="53">
        <v>-210176</v>
      </c>
      <c r="C18" s="14">
        <v>573936</v>
      </c>
    </row>
    <row r="19" spans="1:3" ht="19.5" customHeight="1" thickBot="1">
      <c r="A19" s="17" t="s">
        <v>82</v>
      </c>
      <c r="B19" s="54">
        <v>-17407395</v>
      </c>
      <c r="C19" s="21">
        <v>-16693429</v>
      </c>
    </row>
  </sheetData>
  <customSheetViews>
    <customSheetView guid="{3407CC8C-D75F-4A00-BC42-369C692C5C98}" showPageBreaks="1" showGridLines="0" printArea="1" hiddenColumns="1" topLeftCell="A11">
      <selection activeCell="A25" sqref="A25"/>
      <pageMargins left="0.78740157480314965" right="0.78740157480314965" top="0.98425196850393704" bottom="0.98425196850393704" header="0.51181102362204722" footer="0.51181102362204722"/>
      <pageSetup paperSize="9" scale="95" orientation="portrait" r:id="rId1"/>
      <headerFooter alignWithMargins="0">
        <oddHeader>&amp;C&amp;F&amp;A</oddHeader>
      </headerFooter>
    </customSheetView>
    <customSheetView guid="{0F281781-3AF3-4E68-BEB1-242352DE6F37}" showGridLines="0" hiddenColumns="1" topLeftCell="A11">
      <selection activeCell="A25" sqref="A25"/>
      <pageMargins left="0.78740157480314965" right="0.78740157480314965" top="0.98425196850393704" bottom="0.98425196850393704" header="0.51181102362204722" footer="0.51181102362204722"/>
      <pageSetup paperSize="9" scale="95" orientation="portrait" r:id="rId2"/>
      <headerFooter alignWithMargins="0">
        <oddHeader>&amp;C&amp;F&amp;A</oddHeader>
      </headerFooter>
    </customSheetView>
  </customSheetViews>
  <mergeCells count="1">
    <mergeCell ref="A1:C1"/>
  </mergeCells>
  <phoneticPr fontId="6"/>
  <pageMargins left="0.78740157480314965" right="0.78740157480314965" top="0.98425196850393704" bottom="0.98425196850393704" header="0.51181102362204722" footer="0.51181102362204722"/>
  <pageSetup paperSize="9" scale="95" orientation="portrait" r:id="rId3"/>
  <headerFooter alignWithMargins="0">
    <oddHeader>&amp;C&amp;F&amp;A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VK80"/>
  <sheetViews>
    <sheetView showGridLines="0" zoomScaleNormal="100" workbookViewId="0">
      <selection sqref="A1:C1"/>
    </sheetView>
  </sheetViews>
  <sheetFormatPr defaultColWidth="0" defaultRowHeight="12" outlineLevelRow="1"/>
  <cols>
    <col min="1" max="1" width="44.109375" style="1" customWidth="1"/>
    <col min="2" max="2" width="17.6640625" style="1" bestFit="1" customWidth="1"/>
    <col min="3" max="3" width="17.77734375" style="1" bestFit="1" customWidth="1"/>
    <col min="4" max="6" width="9" style="1" customWidth="1"/>
    <col min="7" max="256" width="9" style="1" hidden="1"/>
    <col min="257" max="257" width="44.109375" style="1" hidden="1"/>
    <col min="258" max="258" width="17.6640625" style="1" hidden="1"/>
    <col min="259" max="259" width="17.77734375" style="1" hidden="1"/>
    <col min="260" max="512" width="9" style="1" hidden="1"/>
    <col min="513" max="513" width="44.109375" style="1" hidden="1"/>
    <col min="514" max="514" width="17.6640625" style="1" hidden="1"/>
    <col min="515" max="515" width="17.77734375" style="1" hidden="1"/>
    <col min="516" max="768" width="9" style="1" hidden="1"/>
    <col min="769" max="769" width="44.109375" style="1" hidden="1"/>
    <col min="770" max="770" width="17.6640625" style="1" hidden="1"/>
    <col min="771" max="771" width="17.77734375" style="1" hidden="1"/>
    <col min="772" max="1024" width="9" style="1" hidden="1"/>
    <col min="1025" max="1025" width="44.109375" style="1" hidden="1"/>
    <col min="1026" max="1026" width="17.6640625" style="1" hidden="1"/>
    <col min="1027" max="1027" width="17.77734375" style="1" hidden="1"/>
    <col min="1028" max="1280" width="9" style="1" hidden="1"/>
    <col min="1281" max="1281" width="44.109375" style="1" hidden="1"/>
    <col min="1282" max="1282" width="17.6640625" style="1" hidden="1"/>
    <col min="1283" max="1283" width="17.77734375" style="1" hidden="1"/>
    <col min="1284" max="1536" width="9" style="1" hidden="1"/>
    <col min="1537" max="1537" width="44.109375" style="1" hidden="1"/>
    <col min="1538" max="1538" width="17.6640625" style="1" hidden="1"/>
    <col min="1539" max="1539" width="17.77734375" style="1" hidden="1"/>
    <col min="1540" max="1792" width="9" style="1" hidden="1"/>
    <col min="1793" max="1793" width="44.109375" style="1" hidden="1"/>
    <col min="1794" max="1794" width="17.6640625" style="1" hidden="1"/>
    <col min="1795" max="1795" width="17.77734375" style="1" hidden="1"/>
    <col min="1796" max="2048" width="9" style="1" hidden="1"/>
    <col min="2049" max="2049" width="44.109375" style="1" hidden="1"/>
    <col min="2050" max="2050" width="17.6640625" style="1" hidden="1"/>
    <col min="2051" max="2051" width="17.77734375" style="1" hidden="1"/>
    <col min="2052" max="2304" width="9" style="1" hidden="1"/>
    <col min="2305" max="2305" width="44.109375" style="1" hidden="1"/>
    <col min="2306" max="2306" width="17.6640625" style="1" hidden="1"/>
    <col min="2307" max="2307" width="17.77734375" style="1" hidden="1"/>
    <col min="2308" max="2560" width="9" style="1" hidden="1"/>
    <col min="2561" max="2561" width="44.109375" style="1" hidden="1"/>
    <col min="2562" max="2562" width="17.6640625" style="1" hidden="1"/>
    <col min="2563" max="2563" width="17.77734375" style="1" hidden="1"/>
    <col min="2564" max="2816" width="9" style="1" hidden="1"/>
    <col min="2817" max="2817" width="44.109375" style="1" hidden="1"/>
    <col min="2818" max="2818" width="17.6640625" style="1" hidden="1"/>
    <col min="2819" max="2819" width="17.77734375" style="1" hidden="1"/>
    <col min="2820" max="3072" width="9" style="1" hidden="1"/>
    <col min="3073" max="3073" width="44.109375" style="1" hidden="1"/>
    <col min="3074" max="3074" width="17.6640625" style="1" hidden="1"/>
    <col min="3075" max="3075" width="17.77734375" style="1" hidden="1"/>
    <col min="3076" max="3328" width="9" style="1" hidden="1"/>
    <col min="3329" max="3329" width="44.109375" style="1" hidden="1"/>
    <col min="3330" max="3330" width="17.6640625" style="1" hidden="1"/>
    <col min="3331" max="3331" width="17.77734375" style="1" hidden="1"/>
    <col min="3332" max="3584" width="9" style="1" hidden="1"/>
    <col min="3585" max="3585" width="44.109375" style="1" hidden="1"/>
    <col min="3586" max="3586" width="17.6640625" style="1" hidden="1"/>
    <col min="3587" max="3587" width="17.77734375" style="1" hidden="1"/>
    <col min="3588" max="3840" width="9" style="1" hidden="1"/>
    <col min="3841" max="3841" width="44.109375" style="1" hidden="1"/>
    <col min="3842" max="3842" width="17.6640625" style="1" hidden="1"/>
    <col min="3843" max="3843" width="17.77734375" style="1" hidden="1"/>
    <col min="3844" max="4096" width="9" style="1" hidden="1"/>
    <col min="4097" max="4097" width="44.109375" style="1" hidden="1"/>
    <col min="4098" max="4098" width="17.6640625" style="1" hidden="1"/>
    <col min="4099" max="4099" width="17.77734375" style="1" hidden="1"/>
    <col min="4100" max="4352" width="9" style="1" hidden="1"/>
    <col min="4353" max="4353" width="44.109375" style="1" hidden="1"/>
    <col min="4354" max="4354" width="17.6640625" style="1" hidden="1"/>
    <col min="4355" max="4355" width="17.77734375" style="1" hidden="1"/>
    <col min="4356" max="4608" width="9" style="1" hidden="1"/>
    <col min="4609" max="4609" width="44.109375" style="1" hidden="1"/>
    <col min="4610" max="4610" width="17.6640625" style="1" hidden="1"/>
    <col min="4611" max="4611" width="17.77734375" style="1" hidden="1"/>
    <col min="4612" max="4864" width="9" style="1" hidden="1"/>
    <col min="4865" max="4865" width="44.109375" style="1" hidden="1"/>
    <col min="4866" max="4866" width="17.6640625" style="1" hidden="1"/>
    <col min="4867" max="4867" width="17.77734375" style="1" hidden="1"/>
    <col min="4868" max="5120" width="9" style="1" hidden="1"/>
    <col min="5121" max="5121" width="44.109375" style="1" hidden="1"/>
    <col min="5122" max="5122" width="17.6640625" style="1" hidden="1"/>
    <col min="5123" max="5123" width="17.77734375" style="1" hidden="1"/>
    <col min="5124" max="5376" width="9" style="1" hidden="1"/>
    <col min="5377" max="5377" width="44.109375" style="1" hidden="1"/>
    <col min="5378" max="5378" width="17.6640625" style="1" hidden="1"/>
    <col min="5379" max="5379" width="17.77734375" style="1" hidden="1"/>
    <col min="5380" max="5632" width="9" style="1" hidden="1"/>
    <col min="5633" max="5633" width="44.109375" style="1" hidden="1"/>
    <col min="5634" max="5634" width="17.6640625" style="1" hidden="1"/>
    <col min="5635" max="5635" width="17.77734375" style="1" hidden="1"/>
    <col min="5636" max="5888" width="9" style="1" hidden="1"/>
    <col min="5889" max="5889" width="44.109375" style="1" hidden="1"/>
    <col min="5890" max="5890" width="17.6640625" style="1" hidden="1"/>
    <col min="5891" max="5891" width="17.77734375" style="1" hidden="1"/>
    <col min="5892" max="6144" width="9" style="1" hidden="1"/>
    <col min="6145" max="6145" width="44.109375" style="1" hidden="1"/>
    <col min="6146" max="6146" width="17.6640625" style="1" hidden="1"/>
    <col min="6147" max="6147" width="17.77734375" style="1" hidden="1"/>
    <col min="6148" max="6400" width="9" style="1" hidden="1"/>
    <col min="6401" max="6401" width="44.109375" style="1" hidden="1"/>
    <col min="6402" max="6402" width="17.6640625" style="1" hidden="1"/>
    <col min="6403" max="6403" width="17.77734375" style="1" hidden="1"/>
    <col min="6404" max="6656" width="9" style="1" hidden="1"/>
    <col min="6657" max="6657" width="44.109375" style="1" hidden="1"/>
    <col min="6658" max="6658" width="17.6640625" style="1" hidden="1"/>
    <col min="6659" max="6659" width="17.77734375" style="1" hidden="1"/>
    <col min="6660" max="6912" width="9" style="1" hidden="1"/>
    <col min="6913" max="6913" width="44.109375" style="1" hidden="1"/>
    <col min="6914" max="6914" width="17.6640625" style="1" hidden="1"/>
    <col min="6915" max="6915" width="17.77734375" style="1" hidden="1"/>
    <col min="6916" max="7168" width="9" style="1" hidden="1"/>
    <col min="7169" max="7169" width="44.109375" style="1" hidden="1"/>
    <col min="7170" max="7170" width="17.6640625" style="1" hidden="1"/>
    <col min="7171" max="7171" width="17.77734375" style="1" hidden="1"/>
    <col min="7172" max="7424" width="9" style="1" hidden="1"/>
    <col min="7425" max="7425" width="44.109375" style="1" hidden="1"/>
    <col min="7426" max="7426" width="17.6640625" style="1" hidden="1"/>
    <col min="7427" max="7427" width="17.77734375" style="1" hidden="1"/>
    <col min="7428" max="7680" width="9" style="1" hidden="1"/>
    <col min="7681" max="7681" width="44.109375" style="1" hidden="1"/>
    <col min="7682" max="7682" width="17.6640625" style="1" hidden="1"/>
    <col min="7683" max="7683" width="17.77734375" style="1" hidden="1"/>
    <col min="7684" max="7936" width="9" style="1" hidden="1"/>
    <col min="7937" max="7937" width="44.109375" style="1" hidden="1"/>
    <col min="7938" max="7938" width="17.6640625" style="1" hidden="1"/>
    <col min="7939" max="7939" width="17.77734375" style="1" hidden="1"/>
    <col min="7940" max="8192" width="9" style="1" hidden="1"/>
    <col min="8193" max="8193" width="44.109375" style="1" hidden="1"/>
    <col min="8194" max="8194" width="17.6640625" style="1" hidden="1"/>
    <col min="8195" max="8195" width="17.77734375" style="1" hidden="1"/>
    <col min="8196" max="8448" width="9" style="1" hidden="1"/>
    <col min="8449" max="8449" width="44.109375" style="1" hidden="1"/>
    <col min="8450" max="8450" width="17.6640625" style="1" hidden="1"/>
    <col min="8451" max="8451" width="17.77734375" style="1" hidden="1"/>
    <col min="8452" max="8704" width="9" style="1" hidden="1"/>
    <col min="8705" max="8705" width="44.109375" style="1" hidden="1"/>
    <col min="8706" max="8706" width="17.6640625" style="1" hidden="1"/>
    <col min="8707" max="8707" width="17.77734375" style="1" hidden="1"/>
    <col min="8708" max="8960" width="9" style="1" hidden="1"/>
    <col min="8961" max="8961" width="44.109375" style="1" hidden="1"/>
    <col min="8962" max="8962" width="17.6640625" style="1" hidden="1"/>
    <col min="8963" max="8963" width="17.77734375" style="1" hidden="1"/>
    <col min="8964" max="9216" width="9" style="1" hidden="1"/>
    <col min="9217" max="9217" width="44.109375" style="1" hidden="1"/>
    <col min="9218" max="9218" width="17.6640625" style="1" hidden="1"/>
    <col min="9219" max="9219" width="17.77734375" style="1" hidden="1"/>
    <col min="9220" max="9472" width="9" style="1" hidden="1"/>
    <col min="9473" max="9473" width="44.109375" style="1" hidden="1"/>
    <col min="9474" max="9474" width="17.6640625" style="1" hidden="1"/>
    <col min="9475" max="9475" width="17.77734375" style="1" hidden="1"/>
    <col min="9476" max="9728" width="9" style="1" hidden="1"/>
    <col min="9729" max="9729" width="44.109375" style="1" hidden="1"/>
    <col min="9730" max="9730" width="17.6640625" style="1" hidden="1"/>
    <col min="9731" max="9731" width="17.77734375" style="1" hidden="1"/>
    <col min="9732" max="9984" width="9" style="1" hidden="1"/>
    <col min="9985" max="9985" width="44.109375" style="1" hidden="1"/>
    <col min="9986" max="9986" width="17.6640625" style="1" hidden="1"/>
    <col min="9987" max="9987" width="17.77734375" style="1" hidden="1"/>
    <col min="9988" max="10240" width="9" style="1" hidden="1"/>
    <col min="10241" max="10241" width="44.109375" style="1" hidden="1"/>
    <col min="10242" max="10242" width="17.6640625" style="1" hidden="1"/>
    <col min="10243" max="10243" width="17.77734375" style="1" hidden="1"/>
    <col min="10244" max="10496" width="9" style="1" hidden="1"/>
    <col min="10497" max="10497" width="44.109375" style="1" hidden="1"/>
    <col min="10498" max="10498" width="17.6640625" style="1" hidden="1"/>
    <col min="10499" max="10499" width="17.77734375" style="1" hidden="1"/>
    <col min="10500" max="10752" width="9" style="1" hidden="1"/>
    <col min="10753" max="10753" width="44.109375" style="1" hidden="1"/>
    <col min="10754" max="10754" width="17.6640625" style="1" hidden="1"/>
    <col min="10755" max="10755" width="17.77734375" style="1" hidden="1"/>
    <col min="10756" max="11008" width="9" style="1" hidden="1"/>
    <col min="11009" max="11009" width="44.109375" style="1" hidden="1"/>
    <col min="11010" max="11010" width="17.6640625" style="1" hidden="1"/>
    <col min="11011" max="11011" width="17.77734375" style="1" hidden="1"/>
    <col min="11012" max="11264" width="9" style="1" hidden="1"/>
    <col min="11265" max="11265" width="44.109375" style="1" hidden="1"/>
    <col min="11266" max="11266" width="17.6640625" style="1" hidden="1"/>
    <col min="11267" max="11267" width="17.77734375" style="1" hidden="1"/>
    <col min="11268" max="11520" width="9" style="1" hidden="1"/>
    <col min="11521" max="11521" width="44.109375" style="1" hidden="1"/>
    <col min="11522" max="11522" width="17.6640625" style="1" hidden="1"/>
    <col min="11523" max="11523" width="17.77734375" style="1" hidden="1"/>
    <col min="11524" max="11776" width="9" style="1" hidden="1"/>
    <col min="11777" max="11777" width="44.109375" style="1" hidden="1"/>
    <col min="11778" max="11778" width="17.6640625" style="1" hidden="1"/>
    <col min="11779" max="11779" width="17.77734375" style="1" hidden="1"/>
    <col min="11780" max="12032" width="9" style="1" hidden="1"/>
    <col min="12033" max="12033" width="44.109375" style="1" hidden="1"/>
    <col min="12034" max="12034" width="17.6640625" style="1" hidden="1"/>
    <col min="12035" max="12035" width="17.77734375" style="1" hidden="1"/>
    <col min="12036" max="12288" width="9" style="1" hidden="1"/>
    <col min="12289" max="12289" width="44.109375" style="1" hidden="1"/>
    <col min="12290" max="12290" width="17.6640625" style="1" hidden="1"/>
    <col min="12291" max="12291" width="17.77734375" style="1" hidden="1"/>
    <col min="12292" max="12544" width="9" style="1" hidden="1"/>
    <col min="12545" max="12545" width="44.109375" style="1" hidden="1"/>
    <col min="12546" max="12546" width="17.6640625" style="1" hidden="1"/>
    <col min="12547" max="12547" width="17.77734375" style="1" hidden="1"/>
    <col min="12548" max="12800" width="9" style="1" hidden="1"/>
    <col min="12801" max="12801" width="44.109375" style="1" hidden="1"/>
    <col min="12802" max="12802" width="17.6640625" style="1" hidden="1"/>
    <col min="12803" max="12803" width="17.77734375" style="1" hidden="1"/>
    <col min="12804" max="13056" width="9" style="1" hidden="1"/>
    <col min="13057" max="13057" width="44.109375" style="1" hidden="1"/>
    <col min="13058" max="13058" width="17.6640625" style="1" hidden="1"/>
    <col min="13059" max="13059" width="17.77734375" style="1" hidden="1"/>
    <col min="13060" max="13312" width="9" style="1" hidden="1"/>
    <col min="13313" max="13313" width="44.109375" style="1" hidden="1"/>
    <col min="13314" max="13314" width="17.6640625" style="1" hidden="1"/>
    <col min="13315" max="13315" width="17.77734375" style="1" hidden="1"/>
    <col min="13316" max="13568" width="9" style="1" hidden="1"/>
    <col min="13569" max="13569" width="44.109375" style="1" hidden="1"/>
    <col min="13570" max="13570" width="17.6640625" style="1" hidden="1"/>
    <col min="13571" max="13571" width="17.77734375" style="1" hidden="1"/>
    <col min="13572" max="13824" width="9" style="1" hidden="1"/>
    <col min="13825" max="13825" width="44.109375" style="1" hidden="1"/>
    <col min="13826" max="13826" width="17.6640625" style="1" hidden="1"/>
    <col min="13827" max="13827" width="17.77734375" style="1" hidden="1"/>
    <col min="13828" max="14080" width="9" style="1" hidden="1"/>
    <col min="14081" max="14081" width="44.109375" style="1" hidden="1"/>
    <col min="14082" max="14082" width="17.6640625" style="1" hidden="1"/>
    <col min="14083" max="14083" width="17.77734375" style="1" hidden="1"/>
    <col min="14084" max="14336" width="9" style="1" hidden="1"/>
    <col min="14337" max="14337" width="44.109375" style="1" hidden="1"/>
    <col min="14338" max="14338" width="17.6640625" style="1" hidden="1"/>
    <col min="14339" max="14339" width="17.77734375" style="1" hidden="1"/>
    <col min="14340" max="14592" width="9" style="1" hidden="1"/>
    <col min="14593" max="14593" width="44.109375" style="1" hidden="1"/>
    <col min="14594" max="14594" width="17.6640625" style="1" hidden="1"/>
    <col min="14595" max="14595" width="17.77734375" style="1" hidden="1"/>
    <col min="14596" max="14848" width="9" style="1" hidden="1"/>
    <col min="14849" max="14849" width="44.109375" style="1" hidden="1"/>
    <col min="14850" max="14850" width="17.6640625" style="1" hidden="1"/>
    <col min="14851" max="14851" width="17.77734375" style="1" hidden="1"/>
    <col min="14852" max="15104" width="9" style="1" hidden="1"/>
    <col min="15105" max="15105" width="44.109375" style="1" hidden="1"/>
    <col min="15106" max="15106" width="17.6640625" style="1" hidden="1"/>
    <col min="15107" max="15107" width="17.77734375" style="1" hidden="1"/>
    <col min="15108" max="15360" width="9" style="1" hidden="1"/>
    <col min="15361" max="15361" width="44.109375" style="1" hidden="1"/>
    <col min="15362" max="15362" width="17.6640625" style="1" hidden="1"/>
    <col min="15363" max="15363" width="17.77734375" style="1" hidden="1"/>
    <col min="15364" max="15616" width="9" style="1" hidden="1"/>
    <col min="15617" max="15617" width="44.109375" style="1" hidden="1"/>
    <col min="15618" max="15618" width="17.6640625" style="1" hidden="1"/>
    <col min="15619" max="15619" width="17.77734375" style="1" hidden="1"/>
    <col min="15620" max="15872" width="9" style="1" hidden="1"/>
    <col min="15873" max="15873" width="44.109375" style="1" hidden="1"/>
    <col min="15874" max="15874" width="17.6640625" style="1" hidden="1"/>
    <col min="15875" max="15875" width="17.77734375" style="1" hidden="1"/>
    <col min="15876" max="16128" width="9" style="1" hidden="1"/>
    <col min="16129" max="16129" width="44.109375" style="1" hidden="1"/>
    <col min="16130" max="16130" width="17.6640625" style="1" hidden="1"/>
    <col min="16131" max="16131" width="17.77734375" style="1" hidden="1"/>
    <col min="16132" max="16384" width="9" style="1" hidden="1"/>
  </cols>
  <sheetData>
    <row r="1" spans="1:3" ht="21.75" customHeight="1">
      <c r="A1" s="79" t="s">
        <v>83</v>
      </c>
      <c r="B1" s="79"/>
      <c r="C1" s="79"/>
    </row>
    <row r="2" spans="1:3" ht="15.75" customHeight="1" thickBot="1">
      <c r="A2" s="2"/>
      <c r="B2" s="2"/>
      <c r="C2" s="3" t="s">
        <v>69</v>
      </c>
    </row>
    <row r="3" spans="1:3" ht="15.75" customHeight="1">
      <c r="A3" s="4"/>
      <c r="B3" s="5" t="s">
        <v>70</v>
      </c>
      <c r="C3" s="10" t="s">
        <v>71</v>
      </c>
    </row>
    <row r="4" spans="1:3">
      <c r="A4" s="6"/>
      <c r="B4" s="11" t="s">
        <v>154</v>
      </c>
      <c r="C4" s="12" t="s">
        <v>156</v>
      </c>
    </row>
    <row r="5" spans="1:3">
      <c r="A5" s="6"/>
      <c r="B5" s="11" t="s">
        <v>155</v>
      </c>
      <c r="C5" s="12" t="s">
        <v>157</v>
      </c>
    </row>
    <row r="6" spans="1:3" ht="19.5" customHeight="1">
      <c r="A6" s="7" t="s">
        <v>84</v>
      </c>
      <c r="B6" s="15"/>
      <c r="C6" s="14"/>
    </row>
    <row r="7" spans="1:3" ht="19.5" customHeight="1">
      <c r="A7" s="8" t="s">
        <v>85</v>
      </c>
      <c r="B7" s="15"/>
      <c r="C7" s="14"/>
    </row>
    <row r="8" spans="1:3" ht="19.5" customHeight="1">
      <c r="A8" s="16" t="s">
        <v>41</v>
      </c>
      <c r="B8" s="58">
        <v>73317</v>
      </c>
      <c r="C8" s="14">
        <v>81289</v>
      </c>
    </row>
    <row r="9" spans="1:3" ht="19.5" customHeight="1">
      <c r="A9" s="16" t="s">
        <v>42</v>
      </c>
      <c r="B9" s="58">
        <v>18371980</v>
      </c>
      <c r="C9" s="14">
        <v>18232950</v>
      </c>
    </row>
    <row r="10" spans="1:3" ht="19.5" customHeight="1">
      <c r="A10" s="16" t="s">
        <v>43</v>
      </c>
      <c r="B10" s="58">
        <v>201</v>
      </c>
      <c r="C10" s="14">
        <v>54</v>
      </c>
    </row>
    <row r="11" spans="1:3" ht="19.5" customHeight="1">
      <c r="A11" s="16" t="s">
        <v>94</v>
      </c>
      <c r="B11" s="58">
        <v>2954391</v>
      </c>
      <c r="C11" s="14">
        <v>3160877</v>
      </c>
    </row>
    <row r="12" spans="1:3" s="55" customFormat="1" ht="19.5" customHeight="1">
      <c r="A12" s="16" t="s">
        <v>143</v>
      </c>
      <c r="B12" s="58" t="s">
        <v>142</v>
      </c>
      <c r="C12" s="14">
        <v>300000</v>
      </c>
    </row>
    <row r="13" spans="1:3" s="55" customFormat="1" ht="19.5" hidden="1" customHeight="1">
      <c r="A13" s="16" t="s">
        <v>149</v>
      </c>
      <c r="B13" s="58" t="s">
        <v>142</v>
      </c>
      <c r="C13" s="14">
        <v>300000</v>
      </c>
    </row>
    <row r="14" spans="1:3" ht="19.5" customHeight="1">
      <c r="A14" s="16" t="s">
        <v>95</v>
      </c>
      <c r="B14" s="58">
        <v>21023</v>
      </c>
      <c r="C14" s="14">
        <v>34665</v>
      </c>
    </row>
    <row r="15" spans="1:3" ht="19.5" customHeight="1">
      <c r="A15" s="16" t="s">
        <v>96</v>
      </c>
      <c r="B15" s="58">
        <v>35235873</v>
      </c>
      <c r="C15" s="14">
        <v>38501949</v>
      </c>
    </row>
    <row r="16" spans="1:3" ht="19.5" customHeight="1">
      <c r="A16" s="16" t="s">
        <v>44</v>
      </c>
      <c r="B16" s="58">
        <v>48456740</v>
      </c>
      <c r="C16" s="14">
        <v>46125419</v>
      </c>
    </row>
    <row r="17" spans="1:3" ht="19.5" customHeight="1">
      <c r="A17" s="16" t="s">
        <v>134</v>
      </c>
      <c r="B17" s="58">
        <v>6200</v>
      </c>
      <c r="C17" s="14">
        <v>4139</v>
      </c>
    </row>
    <row r="18" spans="1:3" ht="19.5" customHeight="1">
      <c r="A18" s="16" t="s">
        <v>98</v>
      </c>
      <c r="B18" s="58">
        <v>127248</v>
      </c>
      <c r="C18" s="14">
        <v>8</v>
      </c>
    </row>
    <row r="19" spans="1:3" ht="19.5" customHeight="1">
      <c r="A19" s="16" t="s">
        <v>39</v>
      </c>
      <c r="B19" s="60">
        <v>22992261</v>
      </c>
      <c r="C19" s="22">
        <v>36461137</v>
      </c>
    </row>
    <row r="20" spans="1:3" ht="19.5" customHeight="1">
      <c r="A20" s="9" t="s">
        <v>86</v>
      </c>
      <c r="B20" s="58">
        <v>128239240</v>
      </c>
      <c r="C20" s="14">
        <v>142902491</v>
      </c>
    </row>
    <row r="21" spans="1:3" ht="19.5" customHeight="1">
      <c r="A21" s="8" t="s">
        <v>87</v>
      </c>
      <c r="B21" s="58"/>
      <c r="C21" s="14"/>
    </row>
    <row r="22" spans="1:3" ht="19.5" customHeight="1">
      <c r="A22" s="9" t="s">
        <v>88</v>
      </c>
      <c r="B22" s="58"/>
      <c r="C22" s="14"/>
    </row>
    <row r="23" spans="1:3" ht="19.5" customHeight="1">
      <c r="A23" s="18" t="s">
        <v>23</v>
      </c>
      <c r="B23" s="58">
        <v>-69120</v>
      </c>
      <c r="C23" s="14">
        <v>-66883</v>
      </c>
    </row>
    <row r="24" spans="1:3" ht="19.5" customHeight="1">
      <c r="A24" s="18" t="s">
        <v>26</v>
      </c>
      <c r="B24" s="58">
        <v>-422009</v>
      </c>
      <c r="C24" s="14">
        <v>-367223</v>
      </c>
    </row>
    <row r="25" spans="1:3" ht="19.5" customHeight="1">
      <c r="A25" s="18" t="s">
        <v>28</v>
      </c>
      <c r="B25" s="58">
        <v>-186442</v>
      </c>
      <c r="C25" s="14">
        <v>-382202</v>
      </c>
    </row>
    <row r="26" spans="1:3" ht="19.5" customHeight="1">
      <c r="A26" s="18" t="s">
        <v>29</v>
      </c>
      <c r="B26" s="58">
        <v>-144239</v>
      </c>
      <c r="C26" s="14">
        <v>-155864</v>
      </c>
    </row>
    <row r="27" spans="1:3" ht="19.5" customHeight="1">
      <c r="A27" s="18" t="s">
        <v>30</v>
      </c>
      <c r="B27" s="58">
        <v>-17431428</v>
      </c>
      <c r="C27" s="14">
        <v>-17390640</v>
      </c>
    </row>
    <row r="28" spans="1:3" ht="19.5" customHeight="1">
      <c r="A28" s="18" t="s">
        <v>31</v>
      </c>
      <c r="B28" s="58">
        <v>-119188</v>
      </c>
      <c r="C28" s="14">
        <v>-118868</v>
      </c>
    </row>
    <row r="29" spans="1:3" ht="19.5" customHeight="1">
      <c r="A29" s="18" t="s">
        <v>32</v>
      </c>
      <c r="B29" s="58">
        <v>-2936866</v>
      </c>
      <c r="C29" s="14">
        <v>-2679246</v>
      </c>
    </row>
    <row r="30" spans="1:3" ht="19.5" customHeight="1">
      <c r="A30" s="18" t="s">
        <v>93</v>
      </c>
      <c r="B30" s="58">
        <v>-31532</v>
      </c>
      <c r="C30" s="14">
        <v>-32035</v>
      </c>
    </row>
    <row r="31" spans="1:3" ht="19.5" customHeight="1">
      <c r="A31" s="18" t="s">
        <v>99</v>
      </c>
      <c r="B31" s="58">
        <v>-34408075</v>
      </c>
      <c r="C31" s="14">
        <v>-37417637</v>
      </c>
    </row>
    <row r="32" spans="1:3" ht="19.5" customHeight="1">
      <c r="A32" s="18" t="s">
        <v>97</v>
      </c>
      <c r="B32" s="58">
        <v>-69793</v>
      </c>
      <c r="C32" s="14">
        <v>-72610</v>
      </c>
    </row>
    <row r="33" spans="1:3" ht="19.5" customHeight="1">
      <c r="A33" s="18" t="s">
        <v>135</v>
      </c>
      <c r="B33" s="58">
        <v>-34174162</v>
      </c>
      <c r="C33" s="14">
        <v>-33878950</v>
      </c>
    </row>
    <row r="34" spans="1:3" s="55" customFormat="1" ht="19.5" hidden="1" customHeight="1">
      <c r="A34" s="18" t="s">
        <v>151</v>
      </c>
      <c r="B34" s="64" t="s">
        <v>142</v>
      </c>
      <c r="C34" s="14" t="s">
        <v>142</v>
      </c>
    </row>
    <row r="35" spans="1:3" ht="19.5" customHeight="1">
      <c r="A35" s="18" t="s">
        <v>45</v>
      </c>
      <c r="B35" s="60">
        <v>-11001</v>
      </c>
      <c r="C35" s="22">
        <v>-633080</v>
      </c>
    </row>
    <row r="36" spans="1:3" ht="19.5" customHeight="1">
      <c r="A36" s="16" t="s">
        <v>62</v>
      </c>
      <c r="B36" s="58">
        <v>-90003861</v>
      </c>
      <c r="C36" s="14">
        <v>-93195242</v>
      </c>
    </row>
    <row r="37" spans="1:3" ht="19.5" customHeight="1">
      <c r="A37" s="9" t="s">
        <v>89</v>
      </c>
      <c r="B37" s="58"/>
      <c r="C37" s="14"/>
    </row>
    <row r="38" spans="1:3" s="55" customFormat="1" ht="19.5" hidden="1" customHeight="1">
      <c r="A38" s="18" t="s">
        <v>144</v>
      </c>
      <c r="B38" s="58" t="s">
        <v>142</v>
      </c>
      <c r="C38" s="14" t="s">
        <v>142</v>
      </c>
    </row>
    <row r="39" spans="1:3" ht="19.5" customHeight="1">
      <c r="A39" s="18" t="s">
        <v>137</v>
      </c>
      <c r="B39" s="58">
        <v>-537</v>
      </c>
      <c r="C39" s="14">
        <v>-358</v>
      </c>
    </row>
    <row r="40" spans="1:3" ht="19.5" customHeight="1">
      <c r="A40" s="18" t="s">
        <v>138</v>
      </c>
      <c r="B40" s="58">
        <v>-1164</v>
      </c>
      <c r="C40" s="14">
        <v>-696</v>
      </c>
    </row>
    <row r="41" spans="1:3" s="55" customFormat="1" ht="19.5" hidden="1" customHeight="1">
      <c r="A41" s="18" t="s">
        <v>139</v>
      </c>
      <c r="B41" s="64" t="s">
        <v>142</v>
      </c>
      <c r="C41" s="14" t="s">
        <v>142</v>
      </c>
    </row>
    <row r="42" spans="1:3" ht="19.5" customHeight="1">
      <c r="A42" s="18" t="s">
        <v>140</v>
      </c>
      <c r="B42" s="60">
        <v>-285606</v>
      </c>
      <c r="C42" s="22">
        <v>-409633</v>
      </c>
    </row>
    <row r="43" spans="1:3" ht="19.5" customHeight="1">
      <c r="A43" s="16" t="s">
        <v>63</v>
      </c>
      <c r="B43" s="58">
        <v>-287307</v>
      </c>
      <c r="C43" s="14">
        <v>-410687</v>
      </c>
    </row>
    <row r="44" spans="1:3" ht="19.5" customHeight="1">
      <c r="A44" s="9" t="s">
        <v>60</v>
      </c>
      <c r="B44" s="58">
        <v>-90291169</v>
      </c>
      <c r="C44" s="14">
        <v>-93605930</v>
      </c>
    </row>
    <row r="45" spans="1:3" ht="39" customHeight="1">
      <c r="A45" s="9" t="s">
        <v>120</v>
      </c>
      <c r="B45" s="58">
        <v>-1202709</v>
      </c>
      <c r="C45" s="14">
        <v>764828</v>
      </c>
    </row>
    <row r="46" spans="1:3" ht="19.5" customHeight="1">
      <c r="A46" s="9"/>
      <c r="B46" s="58"/>
      <c r="C46" s="14"/>
    </row>
    <row r="47" spans="1:3" ht="19.5" customHeight="1">
      <c r="A47" s="8" t="s">
        <v>61</v>
      </c>
      <c r="B47" s="58">
        <v>36745361</v>
      </c>
      <c r="C47" s="14">
        <v>50061388</v>
      </c>
    </row>
    <row r="48" spans="1:3" ht="19.5" customHeight="1">
      <c r="A48" s="7"/>
      <c r="B48" s="58"/>
      <c r="C48" s="14"/>
    </row>
    <row r="49" spans="1:4" ht="19.5" customHeight="1">
      <c r="A49" s="7" t="s">
        <v>90</v>
      </c>
      <c r="B49" s="58"/>
      <c r="C49" s="14"/>
    </row>
    <row r="50" spans="1:4" ht="19.5" customHeight="1">
      <c r="A50" s="9" t="s">
        <v>46</v>
      </c>
      <c r="B50" s="58">
        <v>33117295</v>
      </c>
      <c r="C50" s="14">
        <v>32817295</v>
      </c>
    </row>
    <row r="51" spans="1:4" ht="19.5" customHeight="1">
      <c r="A51" s="9" t="s">
        <v>47</v>
      </c>
      <c r="B51" s="58">
        <v>-33317295</v>
      </c>
      <c r="C51" s="14">
        <v>-33848259</v>
      </c>
    </row>
    <row r="52" spans="1:4" ht="19.5" hidden="1" customHeight="1" outlineLevel="1">
      <c r="A52" s="9" t="s">
        <v>55</v>
      </c>
      <c r="B52" s="58" t="s">
        <v>142</v>
      </c>
      <c r="C52" s="14" t="s">
        <v>100</v>
      </c>
    </row>
    <row r="53" spans="1:4" ht="19.5" hidden="1" customHeight="1" outlineLevel="1">
      <c r="A53" s="9" t="s">
        <v>56</v>
      </c>
      <c r="B53" s="58" t="s">
        <v>142</v>
      </c>
      <c r="C53" s="14" t="s">
        <v>100</v>
      </c>
    </row>
    <row r="54" spans="1:4" ht="19.5" customHeight="1" collapsed="1">
      <c r="A54" s="9" t="s">
        <v>57</v>
      </c>
      <c r="B54" s="58">
        <v>-451</v>
      </c>
      <c r="C54" s="14">
        <v>-651</v>
      </c>
    </row>
    <row r="55" spans="1:4" ht="19.5" customHeight="1">
      <c r="A55" s="9" t="s">
        <v>49</v>
      </c>
      <c r="B55" s="58">
        <v>-40005</v>
      </c>
      <c r="C55" s="14">
        <v>-30539</v>
      </c>
    </row>
    <row r="56" spans="1:4" ht="19.5" hidden="1" customHeight="1" outlineLevel="1">
      <c r="A56" s="9" t="s">
        <v>50</v>
      </c>
      <c r="B56" s="58" t="s">
        <v>142</v>
      </c>
      <c r="C56" s="14" t="s">
        <v>142</v>
      </c>
    </row>
    <row r="57" spans="1:4" s="55" customFormat="1" ht="19.5" hidden="1" customHeight="1" outlineLevel="1">
      <c r="A57" s="9" t="s">
        <v>146</v>
      </c>
      <c r="B57" s="58" t="s">
        <v>142</v>
      </c>
      <c r="C57" s="14" t="s">
        <v>142</v>
      </c>
    </row>
    <row r="58" spans="1:4" ht="19.5" customHeight="1" collapsed="1">
      <c r="A58" s="9" t="s">
        <v>51</v>
      </c>
      <c r="B58" s="60">
        <v>-44332</v>
      </c>
      <c r="C58" s="22">
        <v>679693</v>
      </c>
    </row>
    <row r="59" spans="1:4" ht="19.5" customHeight="1">
      <c r="A59" s="8" t="s">
        <v>91</v>
      </c>
      <c r="B59" s="58">
        <v>-284789</v>
      </c>
      <c r="C59" s="14">
        <v>-382462</v>
      </c>
    </row>
    <row r="60" spans="1:4" ht="19.5" customHeight="1">
      <c r="A60" s="8"/>
      <c r="B60" s="58"/>
      <c r="C60" s="14"/>
    </row>
    <row r="61" spans="1:4" ht="19.5" customHeight="1">
      <c r="A61" s="8" t="s">
        <v>64</v>
      </c>
      <c r="B61" s="58">
        <v>36460572</v>
      </c>
      <c r="C61" s="14">
        <v>49678926</v>
      </c>
    </row>
    <row r="62" spans="1:4" ht="19.5" customHeight="1">
      <c r="A62" s="8" t="s">
        <v>127</v>
      </c>
      <c r="B62" s="58">
        <v>36460572</v>
      </c>
      <c r="C62" s="14">
        <v>49678926</v>
      </c>
    </row>
    <row r="63" spans="1:4" ht="19.5" hidden="1" customHeight="1" outlineLevel="1">
      <c r="A63" s="9" t="s">
        <v>136</v>
      </c>
      <c r="B63" s="58" t="s">
        <v>142</v>
      </c>
      <c r="C63" s="14" t="s">
        <v>142</v>
      </c>
    </row>
    <row r="64" spans="1:4" ht="19.5" customHeight="1" collapsed="1">
      <c r="A64" s="9" t="s">
        <v>40</v>
      </c>
      <c r="B64" s="58">
        <v>565</v>
      </c>
      <c r="C64" s="14">
        <v>339</v>
      </c>
      <c r="D64" s="38"/>
    </row>
    <row r="65" spans="1:3" ht="19.5" customHeight="1" thickBot="1">
      <c r="A65" s="19" t="s">
        <v>92</v>
      </c>
      <c r="B65" s="59">
        <v>36461137</v>
      </c>
      <c r="C65" s="21">
        <v>49679266</v>
      </c>
    </row>
    <row r="66" spans="1:3">
      <c r="B66" s="46"/>
    </row>
    <row r="68" spans="1:3">
      <c r="B68" s="83" t="s">
        <v>118</v>
      </c>
      <c r="C68" s="83"/>
    </row>
    <row r="69" spans="1:3">
      <c r="C69" s="40">
        <f>連結貸借対照表!C7-連結区分別収支計算書!C65</f>
        <v>0</v>
      </c>
    </row>
    <row r="70" spans="1:3">
      <c r="B70" s="84" t="s">
        <v>119</v>
      </c>
      <c r="C70" s="84"/>
    </row>
    <row r="71" spans="1:3">
      <c r="B71" s="39"/>
      <c r="C71" s="41">
        <f>B65-C19</f>
        <v>0</v>
      </c>
    </row>
    <row r="74" spans="1:3">
      <c r="A74" s="1" t="s">
        <v>166</v>
      </c>
    </row>
    <row r="75" spans="1:3">
      <c r="A75" s="78" t="s">
        <v>160</v>
      </c>
      <c r="B75" s="71">
        <f>B20-SUM(B8:B19)</f>
        <v>6</v>
      </c>
      <c r="C75" s="71">
        <f>C20-SUM(C8:C19)+C13</f>
        <v>4</v>
      </c>
    </row>
    <row r="76" spans="1:3">
      <c r="A76" s="78" t="s">
        <v>161</v>
      </c>
      <c r="B76" s="71">
        <f>B36-SUM(B23:B35)</f>
        <v>-6</v>
      </c>
      <c r="C76" s="71">
        <f>C36-SUM(C23:C35)</f>
        <v>-4</v>
      </c>
    </row>
    <row r="77" spans="1:3">
      <c r="A77" s="55" t="s">
        <v>162</v>
      </c>
      <c r="B77" s="71">
        <f>B43-SUM(B39:B42)</f>
        <v>0</v>
      </c>
      <c r="C77" s="71">
        <f>C43-SUM(C39:C42)</f>
        <v>0</v>
      </c>
    </row>
    <row r="78" spans="1:3">
      <c r="A78" s="55" t="s">
        <v>163</v>
      </c>
      <c r="B78" s="71">
        <f>B20+B36+B43+B45-B47</f>
        <v>2</v>
      </c>
      <c r="C78" s="71">
        <f>C20+C36+C43+C45-C47</f>
        <v>2</v>
      </c>
    </row>
    <row r="79" spans="1:3">
      <c r="A79" s="55" t="s">
        <v>164</v>
      </c>
      <c r="B79" s="71">
        <f>B59-SUM(B50:B58)</f>
        <v>-1</v>
      </c>
      <c r="C79" s="71">
        <f>C59-SUM(C50:C58)</f>
        <v>-1</v>
      </c>
    </row>
    <row r="80" spans="1:3">
      <c r="A80" s="55" t="s">
        <v>165</v>
      </c>
      <c r="B80" s="71">
        <f>B20+B36+B43+B45+B59-B61</f>
        <v>2</v>
      </c>
      <c r="C80" s="71">
        <f>C20+C36+C43+C45+C59-C61</f>
        <v>2</v>
      </c>
    </row>
  </sheetData>
  <customSheetViews>
    <customSheetView guid="{3407CC8C-D75F-4A00-BC42-369C692C5C98}" showPageBreaks="1" showGridLines="0" printArea="1" hiddenRows="1" hiddenColumns="1">
      <selection activeCell="B16" sqref="B16"/>
      <pageMargins left="0.78740157480314965" right="0.78740157480314965" top="0.98425196850393704" bottom="0.98425196850393704" header="0.51181102362204722" footer="0.51181102362204722"/>
      <pageSetup paperSize="9" scale="95" fitToHeight="2" orientation="portrait" r:id="rId1"/>
      <headerFooter alignWithMargins="0">
        <oddHeader>&amp;C&amp;F&amp;A</oddHeader>
      </headerFooter>
    </customSheetView>
    <customSheetView guid="{0F281781-3AF3-4E68-BEB1-242352DE6F37}" showGridLines="0" hiddenRows="1" hiddenColumns="1">
      <selection activeCell="B15" sqref="B15"/>
      <pageMargins left="0.78740157480314965" right="0.78740157480314965" top="0.98425196850393704" bottom="0.98425196850393704" header="0.51181102362204722" footer="0.51181102362204722"/>
      <pageSetup paperSize="9" scale="95" fitToHeight="2" orientation="portrait" r:id="rId2"/>
      <headerFooter alignWithMargins="0">
        <oddHeader>&amp;C&amp;F&amp;A</oddHeader>
      </headerFooter>
    </customSheetView>
  </customSheetViews>
  <mergeCells count="3">
    <mergeCell ref="A1:C1"/>
    <mergeCell ref="B68:C68"/>
    <mergeCell ref="B70:C70"/>
  </mergeCells>
  <phoneticPr fontId="6"/>
  <pageMargins left="0.78740157480314965" right="0.78740157480314965" top="0.98425196850393704" bottom="0.98425196850393704" header="0.51181102362204722" footer="0.51181102362204722"/>
  <pageSetup paperSize="9" scale="95" fitToHeight="2" orientation="portrait" r:id="rId3"/>
  <headerFooter alignWithMargins="0">
    <oddHeader>&amp;C&amp;F&amp;A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連結貸借対照表</vt:lpstr>
      <vt:lpstr>連結業務費用計算書</vt:lpstr>
      <vt:lpstr>連結資産負債差額増減計算書</vt:lpstr>
      <vt:lpstr>連結区分別収支計算書</vt:lpstr>
      <vt:lpstr>連結業務費用計算書!Print_Area</vt:lpstr>
      <vt:lpstr>連結区分別収支計算書!Print_Area</vt:lpstr>
      <vt:lpstr>連結資産負債差額増減計算書!Print_Area</vt:lpstr>
      <vt:lpstr>連結貸借対照表!Print_Area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2016-12-20T04:11:43Z</cp:lastPrinted>
  <dcterms:created xsi:type="dcterms:W3CDTF">2005-01-28T01:37:39Z</dcterms:created>
  <dcterms:modified xsi:type="dcterms:W3CDTF">2017-01-26T01:18:15Z</dcterms:modified>
</cp:coreProperties>
</file>