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文書管理フォルダ\決算係\430 財政審省庁別財務書類\01-16　２８年度版\10_HP公表資料\政策別コスト\"/>
    </mc:Choice>
  </mc:AlternateContent>
  <bookViews>
    <workbookView xWindow="9396" yWindow="-12" windowWidth="11112" windowHeight="8100"/>
  </bookViews>
  <sheets>
    <sheet name="【様式1-1】政策別コスト情報総括表（百万円）" sheetId="1" r:id="rId1"/>
    <sheet name="【様式1-2】部局別等のコスト内訳総括表（百万円）" sheetId="2" r:id="rId2"/>
    <sheet name="【様式2-1】政策別コスト情報（百万円）（001）" sheetId="3" r:id="rId3"/>
    <sheet name="【様式2-2】部局別等のコスト内訳（百万円）（001）" sheetId="11" r:id="rId4"/>
    <sheet name="【様式2-1】政策別コスト情報（百万円）（002）" sheetId="4" r:id="rId5"/>
    <sheet name="【様式2-2】部局別等のコスト内訳（百万円）（002）" sheetId="12" r:id="rId6"/>
    <sheet name="【様式2-1】政策別コスト情報（百万円）（003）" sheetId="5" r:id="rId7"/>
    <sheet name="【様式2-2】部局別等のコスト内訳（百万円）（003）" sheetId="13" r:id="rId8"/>
    <sheet name="【様式2-1】政策別コスト情報（百万円）（004）" sheetId="6" r:id="rId9"/>
    <sheet name="【様式2-2】部局別等のコスト内訳（百万円）（004）" sheetId="14" r:id="rId10"/>
    <sheet name="【様式2-1】政策別コスト情報（百万円）（005）" sheetId="7" r:id="rId11"/>
    <sheet name="【様式2-2】部局別等のコスト内訳（百万円）（005）" sheetId="15" r:id="rId12"/>
    <sheet name="【様式2-1】政策別コスト情報（百万円）（006）" sheetId="8" r:id="rId13"/>
    <sheet name="【様式2-2】部局別等のコスト内訳（百万円）（006）" sheetId="16" r:id="rId14"/>
    <sheet name="【様式2-1】政策別コスト情報（百万円）（007）" sheetId="9" r:id="rId15"/>
    <sheet name="2-1　Ⅶ円単位" sheetId="23" state="hidden" r:id="rId16"/>
    <sheet name="【様式2-2】部局別等のコスト内訳（百万円）（007）" sheetId="17" r:id="rId17"/>
    <sheet name="【様式2-1】政策別コスト情報（百万円）（008）" sheetId="10" r:id="rId18"/>
    <sheet name="2-2　Ⅶ円単位" sheetId="22" state="hidden" r:id="rId19"/>
    <sheet name="【様式2-2】部局別等のコスト内訳（百万円）（008）" sheetId="18" r:id="rId20"/>
    <sheet name="【様式3-1】官房経費等の状況（百万円）" sheetId="19" r:id="rId21"/>
    <sheet name="【様式3-2】官房経費等の部局別等のコスト内訳（百万円）" sheetId="20" r:id="rId22"/>
  </sheets>
  <definedNames>
    <definedName name="_xlnm.Print_Area" localSheetId="0">'【様式1-1】政策別コスト情報総括表（百万円）'!$A$1:$N$36</definedName>
  </definedNames>
  <calcPr calcId="152511"/>
</workbook>
</file>

<file path=xl/calcChain.xml><?xml version="1.0" encoding="utf-8"?>
<calcChain xmlns="http://schemas.openxmlformats.org/spreadsheetml/2006/main">
  <c r="F28" i="9" l="1"/>
  <c r="F27" i="9"/>
  <c r="E17" i="9"/>
  <c r="E16" i="9"/>
  <c r="H28" i="23"/>
  <c r="N26" i="23"/>
  <c r="N25" i="23"/>
  <c r="E17" i="23"/>
  <c r="N28" i="23" s="1"/>
  <c r="E16" i="23"/>
  <c r="N27" i="23" s="1"/>
  <c r="J15" i="17"/>
  <c r="J14" i="17"/>
  <c r="H16" i="17"/>
  <c r="H15" i="17"/>
  <c r="H11" i="17"/>
  <c r="E16" i="17"/>
  <c r="E14" i="17"/>
  <c r="E11" i="17"/>
  <c r="E16" i="22"/>
  <c r="H15" i="22"/>
  <c r="J15" i="22" s="1"/>
  <c r="L15" i="22" s="1"/>
  <c r="J14" i="22"/>
  <c r="L14" i="22" s="1"/>
  <c r="E14" i="22"/>
  <c r="L13" i="22"/>
  <c r="L12" i="22"/>
  <c r="E11" i="22"/>
  <c r="H11" i="22" l="1"/>
  <c r="H16" i="22" l="1"/>
  <c r="L16" i="22" s="1"/>
  <c r="L11" i="22"/>
</calcChain>
</file>

<file path=xl/sharedStrings.xml><?xml version="1.0" encoding="utf-8"?>
<sst xmlns="http://schemas.openxmlformats.org/spreadsheetml/2006/main" count="1302" uniqueCount="338">
  <si>
    <t>A</t>
    <phoneticPr fontId="4"/>
  </si>
  <si>
    <t>官房経費等の部局別等のコスト内訳</t>
    <rPh sb="0" eb="2">
      <t>カンボウ</t>
    </rPh>
    <rPh sb="2" eb="4">
      <t>ケイヒ</t>
    </rPh>
    <rPh sb="4" eb="5">
      <t>トウ</t>
    </rPh>
    <phoneticPr fontId="4"/>
  </si>
  <si>
    <t>（単位：百万円）</t>
    <rPh sb="1" eb="3">
      <t>タンイ</t>
    </rPh>
    <rPh sb="4" eb="5">
      <t>ヒャク</t>
    </rPh>
    <rPh sb="5" eb="6">
      <t>マン</t>
    </rPh>
    <rPh sb="6" eb="7">
      <t>エン</t>
    </rPh>
    <phoneticPr fontId="4"/>
  </si>
  <si>
    <t>一般会計</t>
  </si>
  <si>
    <t>合　計</t>
    <rPh sb="0" eb="1">
      <t>ア</t>
    </rPh>
    <rPh sb="2" eb="3">
      <t>ケイ</t>
    </rPh>
    <phoneticPr fontId="4"/>
  </si>
  <si>
    <t>総務本省</t>
  </si>
  <si>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</si>
  <si>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</si>
  <si>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</si>
  <si>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r>
      <t>Ⅲ</t>
    </r>
    <r>
      <rPr>
        <sz val="8"/>
        <color indexed="8"/>
        <rFont val="ＭＳ ゴシック"/>
        <family val="3"/>
        <charset val="128"/>
      </rPr>
      <t xml:space="preserve"> </t>
    </r>
    <r>
      <rPr>
        <sz val="8"/>
        <color indexed="8"/>
        <rFont val="ＭＳ Ｐゴシック"/>
        <family val="3"/>
        <charset val="128"/>
      </rPr>
      <t>その他事業コスト</t>
    </r>
    <rPh sb="4" eb="5">
      <t>ホカ</t>
    </rPh>
    <rPh sb="5" eb="7">
      <t>ジギョウ</t>
    </rPh>
    <phoneticPr fontId="4"/>
  </si>
  <si>
    <t>（１）政党助成に必要な経費</t>
  </si>
  <si>
    <t>（２）国有提供施設等所在市町村助成交付金に必要な経費</t>
  </si>
  <si>
    <t>（３）施設等所在市町村調整交付金に必要な経費</t>
  </si>
  <si>
    <t>コスト計(Ⅰ+Ⅱ+Ⅲ)</t>
    <rPh sb="3" eb="4">
      <t>ケイ</t>
    </rPh>
    <phoneticPr fontId="4"/>
  </si>
  <si>
    <t>A</t>
    <phoneticPr fontId="4"/>
  </si>
  <si>
    <t>A</t>
    <phoneticPr fontId="4"/>
  </si>
  <si>
    <t>総務省　総括表参考　様式１－２</t>
    <phoneticPr fontId="4"/>
  </si>
  <si>
    <t>部局別等のコスト内訳総括表</t>
    <rPh sb="0" eb="2">
      <t>ブキョク</t>
    </rPh>
    <rPh sb="2" eb="4">
      <t>ベツナド</t>
    </rPh>
    <rPh sb="8" eb="10">
      <t>ウチワケ</t>
    </rPh>
    <rPh sb="10" eb="13">
      <t>ソウカツヒョウ</t>
    </rPh>
    <phoneticPr fontId="4"/>
  </si>
  <si>
    <t>（一般会計）</t>
    <rPh sb="1" eb="3">
      <t>イッパン</t>
    </rPh>
    <rPh sb="3" eb="5">
      <t>カイケイ</t>
    </rPh>
    <phoneticPr fontId="4"/>
  </si>
  <si>
    <t>【本省】</t>
    <rPh sb="1" eb="3">
      <t>ホンショウ</t>
    </rPh>
    <phoneticPr fontId="4"/>
  </si>
  <si>
    <t>(単位：百万円）</t>
  </si>
  <si>
    <t>区　　　　　分</t>
    <phoneticPr fontId="4"/>
  </si>
  <si>
    <t>大臣官房</t>
  </si>
  <si>
    <t>行政管理局</t>
  </si>
  <si>
    <t>行政評価局</t>
  </si>
  <si>
    <t>自治行政局</t>
  </si>
  <si>
    <t>自治財政局</t>
  </si>
  <si>
    <t>自治税務局</t>
  </si>
  <si>
    <t>情報通信国際戦略局</t>
  </si>
  <si>
    <t>情報流通行政局</t>
  </si>
  <si>
    <t>総合通信基盤局</t>
  </si>
  <si>
    <t>統計局</t>
  </si>
  <si>
    <t>政策統括官</t>
  </si>
  <si>
    <t>政治資金適正化委員会事務局</t>
  </si>
  <si>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</si>
  <si>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</si>
  <si>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官房経費等</t>
  </si>
  <si>
    <t>コスト計（Ⅰ＋Ⅱ＋Ⅲ）</t>
    <rPh sb="3" eb="4">
      <t>ケイ</t>
    </rPh>
    <phoneticPr fontId="4"/>
  </si>
  <si>
    <t>統計研修所</t>
  </si>
  <si>
    <t>【地方局・外局等】</t>
    <rPh sb="1" eb="3">
      <t>チホウ</t>
    </rPh>
    <rPh sb="3" eb="4">
      <t>キョク</t>
    </rPh>
    <rPh sb="5" eb="7">
      <t>ガイキョク</t>
    </rPh>
    <rPh sb="7" eb="8">
      <t>トウ</t>
    </rPh>
    <phoneticPr fontId="4"/>
  </si>
  <si>
    <t>(単位：百万円）</t>
    <rPh sb="1" eb="3">
      <t>タンイ</t>
    </rPh>
    <rPh sb="4" eb="6">
      <t>ヒャクマン</t>
    </rPh>
    <rPh sb="6" eb="7">
      <t>エン</t>
    </rPh>
    <phoneticPr fontId="4"/>
  </si>
  <si>
    <t>管区行政評価局</t>
  </si>
  <si>
    <t>総合通信局</t>
  </si>
  <si>
    <t>公害等調整委員会</t>
  </si>
  <si>
    <t>消防庁</t>
  </si>
  <si>
    <r>
      <rPr>
        <sz val="8"/>
        <color indexed="8"/>
        <rFont val="ＭＳ Ｐゴシック"/>
        <family val="3"/>
        <charset val="128"/>
      </rP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</si>
  <si>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t>総務省　政策別コスト情報に関する調書　様式２－１</t>
    <phoneticPr fontId="4"/>
  </si>
  <si>
    <t>（所管：総務省、一般会計、組織：総務本省、担当部局：行政管理局、行政評価局、組織：管区行政評価局、担当部局：管区行政評価局)</t>
    <phoneticPr fontId="4"/>
  </si>
  <si>
    <t>１．政策にかかるコスト　・・・・・・・・・・・・・・・・・・・・・・・・・</t>
    <rPh sb="2" eb="4">
      <t>セイサク</t>
    </rPh>
    <phoneticPr fontId="4"/>
  </si>
  <si>
    <t>百万円</t>
    <rPh sb="0" eb="3">
      <t>ヒャクマンエン</t>
    </rPh>
    <phoneticPr fontId="4"/>
  </si>
  <si>
    <t>区　　　　　分</t>
    <rPh sb="0" eb="1">
      <t>ク</t>
    </rPh>
    <rPh sb="6" eb="7">
      <t>ブン</t>
    </rPh>
    <phoneticPr fontId="4"/>
  </si>
  <si>
    <t>人件費</t>
  </si>
  <si>
    <t>賞与引当金繰入額</t>
  </si>
  <si>
    <t>退職給付引当金繰入額</t>
  </si>
  <si>
    <t>委託費等</t>
  </si>
  <si>
    <t>庁費等</t>
  </si>
  <si>
    <t>その他の経費</t>
  </si>
  <si>
    <t>減価償却費</t>
    <phoneticPr fontId="8"/>
  </si>
  <si>
    <t>貸倒引当金繰入額</t>
  </si>
  <si>
    <t>資産処分損益</t>
  </si>
  <si>
    <t>（参　考）
決算額</t>
    <rPh sb="1" eb="2">
      <t>サン</t>
    </rPh>
    <rPh sb="3" eb="4">
      <t>コウ</t>
    </rPh>
    <rPh sb="6" eb="8">
      <t>ケッサン</t>
    </rPh>
    <rPh sb="8" eb="9">
      <t>ガク</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</si>
  <si>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rPh sb="7" eb="9">
      <t>ゲンカ</t>
    </rPh>
    <rPh sb="9" eb="11">
      <t>ショウキャク</t>
    </rPh>
    <rPh sb="11" eb="12">
      <t>ヒ</t>
    </rPh>
    <phoneticPr fontId="4"/>
  </si>
  <si>
    <t>（１）適正な行政管理の実施</t>
  </si>
  <si>
    <t>（２）行政評価等による行政制度・運営の改善</t>
  </si>
  <si>
    <t>A</t>
    <phoneticPr fontId="4"/>
  </si>
  <si>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</si>
  <si>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</si>
  <si>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</si>
  <si>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</si>
  <si>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備　考</t>
    <rPh sb="0" eb="1">
      <t>ソナエ</t>
    </rPh>
    <rPh sb="2" eb="3">
      <t>コウ</t>
    </rPh>
    <phoneticPr fontId="4"/>
  </si>
  <si>
    <t>土地</t>
  </si>
  <si>
    <t>立木竹</t>
  </si>
  <si>
    <t>建物</t>
  </si>
  <si>
    <t>工作物</t>
  </si>
  <si>
    <t>物品</t>
  </si>
  <si>
    <t>無形固定資産</t>
  </si>
  <si>
    <t>物にかかるコスト</t>
    <rPh sb="0" eb="1">
      <t>モノ</t>
    </rPh>
    <phoneticPr fontId="4"/>
  </si>
  <si>
    <t/>
  </si>
  <si>
    <t>庁舎等</t>
    <rPh sb="0" eb="2">
      <t>チョウシャ</t>
    </rPh>
    <rPh sb="2" eb="3">
      <t>トウ</t>
    </rPh>
    <phoneticPr fontId="4"/>
  </si>
  <si>
    <t>合　　　計</t>
    <rPh sb="0" eb="1">
      <t>ア</t>
    </rPh>
    <rPh sb="4" eb="5">
      <t>ケイ</t>
    </rPh>
    <phoneticPr fontId="4"/>
  </si>
  <si>
    <t>A</t>
    <phoneticPr fontId="4"/>
  </si>
  <si>
    <t>３．参考情報</t>
    <rPh sb="2" eb="4">
      <t>サンコウ</t>
    </rPh>
    <rPh sb="4" eb="6">
      <t>ジョウホウ</t>
    </rPh>
    <phoneticPr fontId="4"/>
  </si>
  <si>
    <t>（１）当該政策に関連するコストの状況</t>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</si>
  <si>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</si>
  <si>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</si>
  <si>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</si>
  <si>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</si>
  <si>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</si>
  <si>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</si>
  <si>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</si>
  <si>
    <t>（２）政策の概要</t>
    <rPh sb="3" eb="5">
      <t>セイサク</t>
    </rPh>
    <rPh sb="6" eb="8">
      <t>ガイヨウ</t>
    </rPh>
    <phoneticPr fontId="4"/>
  </si>
  <si>
    <t>①適正な行政管理の実施</t>
  </si>
  <si>
    <t>　  行政運営の見直し・改善を図るとともに、各省に共通する行政制度を管理することにより、行政の総合的かつ効率的・効果的な実施を推進する。</t>
  </si>
  <si>
    <t>②行政評価等による行政制度・運営の改善</t>
  </si>
  <si>
    <t>　　政府内にあって、施策や事業の実施等を直接担当する各府省と異なる「いわば第三者的立場」から、次の活動を行う。</t>
  </si>
  <si>
    <t>　　【行政相談】国民から国の行政全般に関する苦情等を受け付け、関係行政機関等へのあっせん等により、個々の苦情の解決や行政の制度及び運営の改善を図る。</t>
  </si>
  <si>
    <t>（３）共通経費配分の方法</t>
    <rPh sb="3" eb="5">
      <t>キョウツウ</t>
    </rPh>
    <rPh sb="5" eb="7">
      <t>ケイヒ</t>
    </rPh>
    <rPh sb="7" eb="9">
      <t>ハイブン</t>
    </rPh>
    <rPh sb="10" eb="12">
      <t>ホウホウ</t>
    </rPh>
    <phoneticPr fontId="4"/>
  </si>
  <si>
    <t>①人にかかるコスト</t>
  </si>
  <si>
    <t>　　各政策ごとに定員による配分を行っている。</t>
  </si>
  <si>
    <t>②物にかかるコスト</t>
  </si>
  <si>
    <t>③その他</t>
  </si>
  <si>
    <t>　　本省に一括して計上されている一部の人件費については、定員数により地方局・外局へ配分を行っている。</t>
  </si>
  <si>
    <t>（４）その他</t>
    <rPh sb="5" eb="6">
      <t>タ</t>
    </rPh>
    <phoneticPr fontId="4"/>
  </si>
  <si>
    <t>なし。</t>
  </si>
  <si>
    <t>（所管：総務省、一般会計、組織：総務本省、担当部局：自治行政局、自治財政局、自治税務局)</t>
    <phoneticPr fontId="4"/>
  </si>
  <si>
    <t>(東日本大震災復興特別会計、交付税及び譲与税配付金特別会計)</t>
    <phoneticPr fontId="4"/>
  </si>
  <si>
    <t>補助金等</t>
  </si>
  <si>
    <t>地方交付税交付金</t>
  </si>
  <si>
    <t>地方特例交付金</t>
  </si>
  <si>
    <t>地方譲与税譲与金</t>
  </si>
  <si>
    <t>（１）分権型社会にふさわしい地方行政体制整備等</t>
  </si>
  <si>
    <t>（２）地域振興（地域力創造）</t>
  </si>
  <si>
    <t>（３）地方財源の確保と地方財政の健全化</t>
  </si>
  <si>
    <t>（４）分権型社会を担う地方税制度の構築</t>
  </si>
  <si>
    <t>減価償却費</t>
    <phoneticPr fontId="8"/>
  </si>
  <si>
    <t>支払利息</t>
  </si>
  <si>
    <t>A</t>
    <phoneticPr fontId="4"/>
  </si>
  <si>
    <t>※説明を要する経費の概要：地方交付税交付金は地方交付税法（昭和25年法律第211号）等に基づき、地方団体間の財源の均衡化を図り、地方行政の計画的な運営を保障するため、国税5税の一定割合等を原資として、</t>
    <rPh sb="1" eb="3">
      <t>セツメイ</t>
    </rPh>
    <rPh sb="4" eb="5">
      <t>ヨウ</t>
    </rPh>
    <rPh sb="7" eb="9">
      <t>ケイヒ</t>
    </rPh>
    <rPh sb="10" eb="12">
      <t>ガイヨウ</t>
    </rPh>
    <rPh sb="13" eb="15">
      <t>チホウ</t>
    </rPh>
    <rPh sb="15" eb="18">
      <t>コウフゼイ</t>
    </rPh>
    <rPh sb="18" eb="21">
      <t>コウフキン</t>
    </rPh>
    <rPh sb="22" eb="24">
      <t>チホウ</t>
    </rPh>
    <rPh sb="24" eb="27">
      <t>コウフゼイ</t>
    </rPh>
    <rPh sb="27" eb="28">
      <t>ホウ</t>
    </rPh>
    <rPh sb="29" eb="31">
      <t>ショウワ</t>
    </rPh>
    <rPh sb="33" eb="34">
      <t>ネン</t>
    </rPh>
    <rPh sb="34" eb="36">
      <t>ホウリツ</t>
    </rPh>
    <rPh sb="36" eb="37">
      <t>ダイ</t>
    </rPh>
    <rPh sb="40" eb="41">
      <t>ゴウ</t>
    </rPh>
    <rPh sb="42" eb="43">
      <t>トウ</t>
    </rPh>
    <rPh sb="44" eb="45">
      <t>モト</t>
    </rPh>
    <rPh sb="48" eb="50">
      <t>チホウ</t>
    </rPh>
    <rPh sb="50" eb="52">
      <t>ダンタイ</t>
    </rPh>
    <rPh sb="52" eb="53">
      <t>カン</t>
    </rPh>
    <rPh sb="54" eb="56">
      <t>ザイゲン</t>
    </rPh>
    <rPh sb="57" eb="60">
      <t>キンコウカ</t>
    </rPh>
    <rPh sb="61" eb="62">
      <t>ハカ</t>
    </rPh>
    <rPh sb="64" eb="66">
      <t>チホウ</t>
    </rPh>
    <rPh sb="66" eb="68">
      <t>ギョウセイ</t>
    </rPh>
    <rPh sb="69" eb="72">
      <t>ケイカクテキ</t>
    </rPh>
    <rPh sb="73" eb="75">
      <t>ウンエイ</t>
    </rPh>
    <rPh sb="76" eb="78">
      <t>ホショウ</t>
    </rPh>
    <rPh sb="83" eb="85">
      <t>コクゼイ</t>
    </rPh>
    <rPh sb="86" eb="87">
      <t>ゼイ</t>
    </rPh>
    <rPh sb="88" eb="90">
      <t>イッテイ</t>
    </rPh>
    <rPh sb="90" eb="92">
      <t>ワリアイ</t>
    </rPh>
    <rPh sb="92" eb="93">
      <t>トウ</t>
    </rPh>
    <rPh sb="94" eb="96">
      <t>ゲンシ</t>
    </rPh>
    <phoneticPr fontId="3"/>
  </si>
  <si>
    <t>　 地方公共団体へ交付するものである。</t>
    <rPh sb="2" eb="4">
      <t>チホウ</t>
    </rPh>
    <rPh sb="4" eb="6">
      <t>コウキョウ</t>
    </rPh>
    <rPh sb="6" eb="8">
      <t>ダンタイ</t>
    </rPh>
    <rPh sb="9" eb="11">
      <t>コウフ</t>
    </rPh>
    <phoneticPr fontId="3"/>
  </si>
  <si>
    <t>未払費用</t>
  </si>
  <si>
    <t>借入金</t>
  </si>
  <si>
    <t>（１）当該政策に関連するコストの状況</t>
    <phoneticPr fontId="4"/>
  </si>
  <si>
    <t>①分権型社会にふさわしい地方行政体制整備等</t>
  </si>
  <si>
    <t>　　地方分権型社会の確立を目指した地方自治制度の見直しや簡素で効率的・効果的な地方行政体制の整備等を進めるとともに、地方分権の担い手を支える地方公務員制度の確立を図るため、</t>
  </si>
  <si>
    <t>　　定員・給与の適正化や地方公共団体における人材の育成・確保を推進する。</t>
  </si>
  <si>
    <t>②地域振興（地域力創造）</t>
  </si>
  <si>
    <t>　　「地域の元気創造プラン」の推進、定住自立圏構想の推進、過疎対策の推進等、地域の元気で日本を幸せにするための施策を展開する。</t>
  </si>
  <si>
    <t>③地方財源の確保と地方財政の健全化</t>
  </si>
  <si>
    <t>　　地方財政計画の策定等を通じ地方の安定的な財政運営に必要な財源を確保するとともに、</t>
  </si>
  <si>
    <t>　　地方公共団体財政健全化法の適切な運用等により地方公共団体及び地方公営企業等の財政健全化を推進する。</t>
  </si>
  <si>
    <t>④分権型社会を担う地方税制度の構築</t>
  </si>
  <si>
    <t>　　各政策ごとに定員による配分を行っている。なお、特別会計については執行額により配分。</t>
  </si>
  <si>
    <t>（所管：総務省、一般会計、組織：総務本省、担当部局：自治行政局、政治資金適正化委員会事務局)</t>
    <phoneticPr fontId="4"/>
  </si>
  <si>
    <t>（１）当該政策に関連するコストの状況</t>
    <phoneticPr fontId="4"/>
  </si>
  <si>
    <t>　　社会ニーズ等に対応した選挙制度に係る調査研究、選挙の管理執行体制の改善や選挙制度の周知等を実施するとともに、政治資金収支報告書の公表等による政治資金の透明化を図る。</t>
  </si>
  <si>
    <t>（所管：総務省、一般会計、組織：総務本省、担当部局：大臣官房、行政管理局、自治行政局)</t>
    <phoneticPr fontId="4"/>
  </si>
  <si>
    <t>（１）当該政策に関連するコストの状況</t>
    <phoneticPr fontId="4"/>
  </si>
  <si>
    <t>　　国民の利便性向上や行政の効率化等を図るため、オンラインによる行政サービスの提供、自治体クラウドの推進等の取組を実施する。</t>
  </si>
  <si>
    <t>（所管：総務省、一般会計、組織：総務本省、担当部局：情報通信国際戦略局、情報流通行政局、総合通信基盤局、組織：総合通信局、担当部局：総合通信局)</t>
    <phoneticPr fontId="4"/>
  </si>
  <si>
    <t>(東日本大震災復興特別会計)</t>
    <phoneticPr fontId="4"/>
  </si>
  <si>
    <t>独立行政法人運営費交付金</t>
  </si>
  <si>
    <t>（１）情報通信技術の研究開発・標準化の推進</t>
  </si>
  <si>
    <t>（２）情報通信技術高度利活用の推進</t>
  </si>
  <si>
    <t>（３）放送分野における利用環境の整備</t>
  </si>
  <si>
    <t>（４）情報通信技術利用環境の整備</t>
  </si>
  <si>
    <t>（５）電波利用料財源による電波監視等の実施</t>
  </si>
  <si>
    <t>（６）ＩＣＴ分野における国際戦略の推進</t>
  </si>
  <si>
    <t>※　当該政策に係る自己収入については、一般会計の電波利用料収入76,373百万円。</t>
  </si>
  <si>
    <t>①情報通信技術の研究開発・標準化の推進</t>
  </si>
  <si>
    <t>　　我が国の国際競争力の強化や安全・安心な社会の実現に向けて、情報通信技術の研究開発及び標準化を積極的に推進する。</t>
  </si>
  <si>
    <t>②情報通信技術高度利活用の推進</t>
  </si>
  <si>
    <t>　　ＩＣＴによる生産性向上・国際競争力の強化、ＩＣＴによる地域の活性化、誰もが安心してＩＣＴを利用できる環境の整備、</t>
  </si>
  <si>
    <t>　　先進的社会システムの構築を図り、ＩＣＴの高度利活用を推進することで、世界最高水準の情報通信技術利活用社会を実現する。</t>
  </si>
  <si>
    <t>③放送分野における利用環境の整備</t>
  </si>
  <si>
    <t>　　メディアの多様化や、放送サービスの高度化等を踏まえ、多様な国民視聴者のニーズに応えるための放送政策に資する放送制度の在り方について検討・実施する。</t>
  </si>
  <si>
    <t>④情報通信技術利用環境の整備</t>
  </si>
  <si>
    <t>　　電気通信事業分野における公正競争ルールの整備等により、一層の競争促進及び利用者利益を確保することでICT利用者の利便性向上を促進するとともに、</t>
  </si>
  <si>
    <t>　　引き続きブロードバンドの整備促進、無線システムの高度化や新規導入のニーズへの対応により情報通信基盤の利用環境の確保を図る。</t>
  </si>
  <si>
    <t>　　また、利用者からの苦情・相談、迷惑メール対策やインターネット上の児童ポルノ等の違法・有害情報対策の促進、ネットワークの安全・信頼性の向上等の推進により、安心・安全な利用環境の確保を図る。</t>
  </si>
  <si>
    <t>　　これらにより、世界最高水準の情報通信技術インフラ環境の更なる普及・発展を実現する。</t>
  </si>
  <si>
    <t>⑥ＩＣＴ分野における国際戦略の推進</t>
  </si>
  <si>
    <t>　　政策の基本目標達成に向けて、二国間・多国間等の枠組みによる協議等を通じて円滑な情報流通等国際的な政策協調に貢献するとともに、トップセールスによる官民ミッション団の派遣、</t>
  </si>
  <si>
    <t>　　国内外におけるセミナーの実施、要人の招へい等を通じて我が国ICT企業の海外展開を支援し、各国の課題解決に貢献する。　　</t>
  </si>
  <si>
    <t>（所管：総務省、一般会計、組織：総務本省、担当部局：情報流通行政局)</t>
    <phoneticPr fontId="4"/>
  </si>
  <si>
    <t>（１）郵政民営化の確実な推進</t>
  </si>
  <si>
    <t>　　郵政民営化法等の一部を改正する等の法律に基づき、民営化の成果を国民が実感できる新たな事業の展開及び郵政三事業のユニバーサルサービスの確保を図るため、日本郵政グループ各社等に対する必要な監督を行う。</t>
  </si>
  <si>
    <t>　　信書便事業については、民間事業者による信書の送達に関する法律に基づき、民間信書便事業者に対する必要な監督を行うとともに、新規参入の促進及び信書便に関する利用者の認知度の向上を図るため、</t>
  </si>
  <si>
    <t>　　周知・広報活動を推進する。</t>
  </si>
  <si>
    <t>　　さらに、万国郵便連合（UPU）への人的貢献や我が国提出の議案の採択に努めるほか、参加各国と意見・情報交換を行うなどし国際郵便サービスにおける利用者利便の向上やサービスの多様化を図る。</t>
  </si>
  <si>
    <t>　　また、多国間・二国間で政策協議を行うと共に、新興国、途上国における郵便事業の近代化等に関する協力・支援を進める。</t>
  </si>
  <si>
    <t>（所管：総務省、一般会計、組織：総務本省、担当部局：大臣官房、統計局、政策統括官、統計研修所、組織：消防庁、担当部局：消防庁)</t>
    <phoneticPr fontId="4"/>
  </si>
  <si>
    <t>恩給費</t>
  </si>
  <si>
    <t>恩給引当金繰入額</t>
  </si>
  <si>
    <t>（１）一般戦災死没者追悼等の事業の推進</t>
  </si>
  <si>
    <t>（２）恩給行政の推進</t>
  </si>
  <si>
    <t>（３）公的統計の体系的な整備・提供</t>
  </si>
  <si>
    <t>（４）消防防災体制の充実強化</t>
  </si>
  <si>
    <t>航空機</t>
  </si>
  <si>
    <t>①一般戦災死没者追悼等の事業の推進</t>
  </si>
  <si>
    <t>　　一般戦災死没者に対して追悼の意を表す事務等を実施すること。</t>
  </si>
  <si>
    <t>②恩給行政の推進</t>
  </si>
  <si>
    <t>　　恩給請求の適切・迅速な処理、恩給相談対応の充実等を通じ、高齢化した受給者等に対するサービスの向上を図る。</t>
  </si>
  <si>
    <t>③公的統計の体系的な整備・提供</t>
  </si>
  <si>
    <t>　　・統計制度の企画・立案、基準の設定、統計調査の審査・調整及び社会経済情勢を把握するための基本的かつ重要な統計の作成を行う。</t>
  </si>
  <si>
    <t>　　・統計ユーザーの利便向上に対応する統計情報の的確な提供を実施する。</t>
  </si>
  <si>
    <t>④消防防災体制の充実強化</t>
  </si>
  <si>
    <t>　　国民の生命、身体及び財産を災害から守るため、消防防災・危機管理体制の強化を図るとともに、消防防災・危機管理に対する国民の認識と理解を向上させるための総合的な政策を実施する。</t>
  </si>
  <si>
    <t>（所管：総務省、一般会計、組織：公害等調整委員会、担当部局：公害等調整委員会)</t>
    <phoneticPr fontId="4"/>
  </si>
  <si>
    <t>（１）公害紛争の処理</t>
  </si>
  <si>
    <t>（２）土地利用の調整</t>
  </si>
  <si>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rPh sb="10" eb="12">
      <t>コウサイ</t>
    </rPh>
    <rPh sb="12" eb="14">
      <t>カンレン</t>
    </rPh>
    <rPh sb="14" eb="16">
      <t>ジョウホウ</t>
    </rPh>
    <rPh sb="31" eb="33">
      <t>イッパン</t>
    </rPh>
    <rPh sb="33" eb="35">
      <t>カイケイ</t>
    </rPh>
    <rPh sb="39" eb="41">
      <t>セイサク</t>
    </rPh>
    <rPh sb="45" eb="47">
      <t>セイサク</t>
    </rPh>
    <rPh sb="57" eb="59">
      <t>トウガイ</t>
    </rPh>
    <rPh sb="59" eb="61">
      <t>セイサク</t>
    </rPh>
    <rPh sb="62" eb="64">
      <t>ハイブン</t>
    </rPh>
    <phoneticPr fontId="15"/>
  </si>
  <si>
    <t>①公害紛争の処理</t>
  </si>
  <si>
    <t>・公正かつ中立な立場から公害紛争事件の迅速かつ適正な処理を図る。</t>
  </si>
  <si>
    <t>・国民の安心・安全に資するため、公害紛争処理制度の利用の促進等を図る。</t>
  </si>
  <si>
    <t>②土地利用の調整</t>
  </si>
  <si>
    <t>・鉱業、採石業又は砂利採取業と一般公益又は他産業との調整を図る。</t>
  </si>
  <si>
    <t>・公正かつ中立な立場から土地利用に関する行政庁の適正な処分の確保を図る。</t>
  </si>
  <si>
    <t>①人にかかるコスト</t>
    <rPh sb="1" eb="2">
      <t>ヒト</t>
    </rPh>
    <phoneticPr fontId="16"/>
  </si>
  <si>
    <t>　　各政策ごとに定員による配分を行っている。</t>
    <rPh sb="2" eb="5">
      <t>カクセイサク</t>
    </rPh>
    <rPh sb="8" eb="10">
      <t>テイイン</t>
    </rPh>
    <rPh sb="13" eb="14">
      <t>ハイ</t>
    </rPh>
    <rPh sb="14" eb="15">
      <t>ブン</t>
    </rPh>
    <rPh sb="16" eb="17">
      <t>オコナ</t>
    </rPh>
    <phoneticPr fontId="16"/>
  </si>
  <si>
    <t>②物にかかるコスト</t>
    <rPh sb="1" eb="2">
      <t>モノ</t>
    </rPh>
    <phoneticPr fontId="16"/>
  </si>
  <si>
    <t>③その他</t>
    <rPh sb="3" eb="4">
      <t>タ</t>
    </rPh>
    <phoneticPr fontId="16"/>
  </si>
  <si>
    <t>総務省　附属書類　様式２－２</t>
    <phoneticPr fontId="4"/>
  </si>
  <si>
    <t>部局別等のコスト内訳</t>
    <rPh sb="0" eb="2">
      <t>ブキョク</t>
    </rPh>
    <rPh sb="2" eb="3">
      <t>ベツ</t>
    </rPh>
    <rPh sb="3" eb="4">
      <t>トウ</t>
    </rPh>
    <rPh sb="8" eb="10">
      <t>ウチワケ</t>
    </rPh>
    <phoneticPr fontId="4"/>
  </si>
  <si>
    <t>区　　　　　分</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</si>
  <si>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</si>
  <si>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(1)適正な行政管理の実施</t>
  </si>
  <si>
    <t>(2)行政評価等による行政制度・運営の改善</t>
  </si>
  <si>
    <t>A</t>
    <phoneticPr fontId="4"/>
  </si>
  <si>
    <t>総務省　附属書類　様式２－２</t>
    <phoneticPr fontId="4"/>
  </si>
  <si>
    <t>区　　　　　分</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</si>
  <si>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</si>
  <si>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東日本大震災復興特別会計</t>
  </si>
  <si>
    <t>交付税及び譲与税配付金特別会計</t>
  </si>
  <si>
    <t>相殺消去</t>
    <rPh sb="0" eb="2">
      <t>ソウサイ</t>
    </rPh>
    <rPh sb="2" eb="4">
      <t>ショウキョ</t>
    </rPh>
    <phoneticPr fontId="4"/>
  </si>
  <si>
    <t>(1)分権型社会にふさわしい地方行政体制整備等</t>
  </si>
  <si>
    <t>(2)地域振興（地域力創造）</t>
  </si>
  <si>
    <t>(3)地方財源の確保と地方財政の健全化</t>
  </si>
  <si>
    <t>(4)分権型社会を担う地方税制度の構築</t>
  </si>
  <si>
    <t>A</t>
    <phoneticPr fontId="4"/>
  </si>
  <si>
    <t>総務省　附属書類　様式２－２</t>
    <phoneticPr fontId="4"/>
  </si>
  <si>
    <t>区　　　　　分</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</si>
  <si>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</si>
  <si>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(1)情報通信技術の研究開発・標準化の推進</t>
  </si>
  <si>
    <t>(2)情報通信技術高度利活用の推進</t>
  </si>
  <si>
    <t>(3)放送分野における利用環境の整備</t>
  </si>
  <si>
    <t>(4)情報通信技術利用環境の整備</t>
  </si>
  <si>
    <t>(5)電波利用料財源による電波監視等の実施</t>
  </si>
  <si>
    <t>(6)ＩＣＴ分野における国際戦略の推進</t>
  </si>
  <si>
    <t>(1)郵政民営化の確実な推進</t>
  </si>
  <si>
    <t>(1)一般戦災死没者追悼等の事業の推進</t>
  </si>
  <si>
    <t>(2)恩給行政の推進</t>
  </si>
  <si>
    <t>(3)公的統計の体系的な整備・提供</t>
  </si>
  <si>
    <t>(4)消防防災体制の充実強化</t>
  </si>
  <si>
    <t>(1)公害紛争の処理</t>
  </si>
  <si>
    <t>(2)土地利用の調整</t>
  </si>
  <si>
    <t>総務省　官房経費等に関する調書　様式３－１</t>
    <phoneticPr fontId="4"/>
  </si>
  <si>
    <t>官房経費等の状況</t>
    <rPh sb="0" eb="2">
      <t>カンボウ</t>
    </rPh>
    <rPh sb="2" eb="4">
      <t>ケイヒ</t>
    </rPh>
    <rPh sb="4" eb="5">
      <t>トウ</t>
    </rPh>
    <rPh sb="6" eb="8">
      <t>ジョウキョウ</t>
    </rPh>
    <phoneticPr fontId="4"/>
  </si>
  <si>
    <t>（所管：総務省、一般会計、組織：総務本省、管区行政評価局、総合通信局、公害等調整委員会、消防庁)</t>
    <phoneticPr fontId="4"/>
  </si>
  <si>
    <t>１．官房経費等の内容　・・・・・・・・・・・・・・・・・・・・・・・・・・・・・・・・・</t>
    <rPh sb="2" eb="4">
      <t>カンボウ</t>
    </rPh>
    <rPh sb="4" eb="6">
      <t>ケイヒ</t>
    </rPh>
    <rPh sb="6" eb="7">
      <t>トウ</t>
    </rPh>
    <rPh sb="8" eb="10">
      <t>ナイヨウ</t>
    </rPh>
    <phoneticPr fontId="4"/>
  </si>
  <si>
    <t>政党助成費</t>
  </si>
  <si>
    <t>減価償却費</t>
    <phoneticPr fontId="8"/>
  </si>
  <si>
    <r>
      <t>Ⅲ</t>
    </r>
    <r>
      <rPr>
        <sz val="8"/>
        <color indexed="8"/>
        <rFont val="ＭＳ ゴシック"/>
        <family val="3"/>
        <charset val="128"/>
      </rPr>
      <t xml:space="preserve"> </t>
    </r>
    <r>
      <rPr>
        <sz val="8"/>
        <color indexed="8"/>
        <rFont val="ＭＳ Ｐゴシック"/>
        <family val="3"/>
        <charset val="128"/>
      </rPr>
      <t>その他事業コスト</t>
    </r>
    <rPh sb="4" eb="5">
      <t>タ</t>
    </rPh>
    <rPh sb="5" eb="7">
      <t>ジギョウ</t>
    </rPh>
    <phoneticPr fontId="4"/>
  </si>
  <si>
    <t>A</t>
    <phoneticPr fontId="4"/>
  </si>
  <si>
    <t>２．ストック情報（主な資産等）</t>
    <rPh sb="6" eb="8">
      <t>ジョウホウ</t>
    </rPh>
    <rPh sb="9" eb="10">
      <t>オモ</t>
    </rPh>
    <rPh sb="11" eb="13">
      <t>シサン</t>
    </rPh>
    <rPh sb="13" eb="14">
      <t>トウ</t>
    </rPh>
    <phoneticPr fontId="4"/>
  </si>
  <si>
    <t>庁舎等</t>
    <phoneticPr fontId="4"/>
  </si>
  <si>
    <t>（１）当該政策にかかるコストの状況</t>
    <rPh sb="3" eb="5">
      <t>トウガイ</t>
    </rPh>
    <rPh sb="5" eb="7">
      <t>セイサク</t>
    </rPh>
    <rPh sb="15" eb="17">
      <t>ジョウキョウ</t>
    </rPh>
    <phoneticPr fontId="4"/>
  </si>
  <si>
    <t>政策評価単位</t>
    <rPh sb="0" eb="2">
      <t>セイサク</t>
    </rPh>
    <rPh sb="2" eb="4">
      <t>ヒョウカ</t>
    </rPh>
    <rPh sb="4" eb="6">
      <t>タンイ</t>
    </rPh>
    <phoneticPr fontId="4"/>
  </si>
  <si>
    <t>Ⅰ　人にかかるコスト</t>
    <phoneticPr fontId="4"/>
  </si>
  <si>
    <t>Ⅱ　物にかかるコスト(庁舎等を含む。）</t>
    <phoneticPr fontId="4"/>
  </si>
  <si>
    <t>Ⅲ　その他事業コスト</t>
    <phoneticPr fontId="4"/>
  </si>
  <si>
    <t>その他</t>
    <phoneticPr fontId="4"/>
  </si>
  <si>
    <t>A</t>
    <phoneticPr fontId="4"/>
  </si>
  <si>
    <t>②官房経費等に配分された当年度の公債にかかる利払費</t>
    <rPh sb="1" eb="3">
      <t>カンボウ</t>
    </rPh>
    <rPh sb="3" eb="5">
      <t>ケイヒ</t>
    </rPh>
    <rPh sb="5" eb="6">
      <t>トウ</t>
    </rPh>
    <rPh sb="7" eb="9">
      <t>ハイブン</t>
    </rPh>
    <rPh sb="12" eb="15">
      <t>トウネンド</t>
    </rPh>
    <rPh sb="16" eb="18">
      <t>コウサイ</t>
    </rPh>
    <rPh sb="22" eb="24">
      <t>リバライ</t>
    </rPh>
    <rPh sb="24" eb="25">
      <t>ヒ</t>
    </rPh>
    <phoneticPr fontId="4"/>
  </si>
  <si>
    <t>（２）官房経費等の概要</t>
    <rPh sb="3" eb="5">
      <t>カンボウ</t>
    </rPh>
    <rPh sb="5" eb="7">
      <t>ケイヒ</t>
    </rPh>
    <rPh sb="7" eb="8">
      <t>トウ</t>
    </rPh>
    <rPh sb="9" eb="11">
      <t>ガイヨウ</t>
    </rPh>
    <phoneticPr fontId="4"/>
  </si>
  <si>
    <t>・総務省所管が所掌する一般事務処理経費</t>
  </si>
  <si>
    <t>・政党助成費：「政党助成法」に基づき、法人である政党に対し交付する政党交付金等</t>
  </si>
  <si>
    <t>・国有提供施設等所在市町村助成交付金：「国有提供施設等所在市町村助成交付金に関する法律」に基づき、国有提供施設等の所在する都及び市町村に対し交付する市町村助成交付金</t>
  </si>
  <si>
    <t>・施設等所在市町村調整交付金：特定の防衛施設が所在することに伴い、税財政上、特別の影響を受ける施設等所在市町村に対し交付する調整交付金</t>
  </si>
  <si>
    <t>・その他：自治大学校及び情報通信政策研究所にかかる経費</t>
  </si>
  <si>
    <t>　　定員による配分を行っている。</t>
  </si>
  <si>
    <t>総務省　附属書類　様式３－２</t>
    <phoneticPr fontId="4"/>
  </si>
  <si>
    <t>管区行政評価局</t>
    <phoneticPr fontId="8"/>
  </si>
  <si>
    <t>総合通信局</t>
    <phoneticPr fontId="8"/>
  </si>
  <si>
    <t>公害等調整委員会</t>
    <phoneticPr fontId="8"/>
  </si>
  <si>
    <t>消防庁</t>
    <phoneticPr fontId="8"/>
  </si>
  <si>
    <t>総務省　総括表　様式１－１</t>
    <phoneticPr fontId="4"/>
  </si>
  <si>
    <t>政策別コスト情報総括表</t>
    <rPh sb="0" eb="2">
      <t>セイサク</t>
    </rPh>
    <rPh sb="2" eb="3">
      <t>ベツ</t>
    </rPh>
    <rPh sb="6" eb="8">
      <t>ジョウホウ</t>
    </rPh>
    <rPh sb="8" eb="10">
      <t>ソウカツ</t>
    </rPh>
    <rPh sb="10" eb="11">
      <t>ヒョウ</t>
    </rPh>
    <phoneticPr fontId="4"/>
  </si>
  <si>
    <t>１．政策にかかるコスト</t>
    <rPh sb="2" eb="4">
      <t>セイサク</t>
    </rPh>
    <phoneticPr fontId="4"/>
  </si>
  <si>
    <t>（単位：百万円）</t>
    <rPh sb="1" eb="3">
      <t>タンイ</t>
    </rPh>
    <rPh sb="4" eb="7">
      <t>ヒャクマンエン</t>
    </rPh>
    <phoneticPr fontId="4"/>
  </si>
  <si>
    <t>コスト計
(A)=(a)+(b)+(c)</t>
    <rPh sb="3" eb="4">
      <t>ケイ</t>
    </rPh>
    <phoneticPr fontId="4"/>
  </si>
  <si>
    <t>内　　　　　訳</t>
    <rPh sb="0" eb="1">
      <t>ウチ</t>
    </rPh>
    <rPh sb="6" eb="7">
      <t>ヤク</t>
    </rPh>
    <phoneticPr fontId="4"/>
  </si>
  <si>
    <t>（参　考）
自己収入</t>
    <rPh sb="1" eb="2">
      <t>サン</t>
    </rPh>
    <rPh sb="3" eb="4">
      <t>コウ</t>
    </rPh>
    <rPh sb="6" eb="8">
      <t>ジコ</t>
    </rPh>
    <rPh sb="8" eb="10">
      <t>シュウニュウ</t>
    </rPh>
    <phoneticPr fontId="4"/>
  </si>
  <si>
    <t>Ⅰ　人にかかるコスト
(a)</t>
    <rPh sb="2" eb="3">
      <t>ヒト</t>
    </rPh>
    <phoneticPr fontId="4"/>
  </si>
  <si>
    <t>Ⅱ　物にかかるコスト（庁舎等を含む。）
(b)</t>
    <rPh sb="2" eb="3">
      <t>モノ</t>
    </rPh>
    <rPh sb="11" eb="12">
      <t>チョウ</t>
    </rPh>
    <rPh sb="12" eb="13">
      <t>シャ</t>
    </rPh>
    <rPh sb="13" eb="14">
      <t>トウ</t>
    </rPh>
    <rPh sb="15" eb="16">
      <t>フク</t>
    </rPh>
    <phoneticPr fontId="4"/>
  </si>
  <si>
    <t>Ⅲ　事業コスト（その他事業コストを含む。）
(c)</t>
    <rPh sb="2" eb="4">
      <t>ジギョウ</t>
    </rPh>
    <rPh sb="10" eb="11">
      <t>タ</t>
    </rPh>
    <rPh sb="11" eb="12">
      <t>コト</t>
    </rPh>
    <rPh sb="12" eb="13">
      <t>ギョウ</t>
    </rPh>
    <rPh sb="17" eb="18">
      <t>フク</t>
    </rPh>
    <phoneticPr fontId="4"/>
  </si>
  <si>
    <t>(a)/(A)</t>
    <phoneticPr fontId="4"/>
  </si>
  <si>
    <t>(b)/(A)</t>
    <phoneticPr fontId="4"/>
  </si>
  <si>
    <t>(c)/(A)</t>
    <phoneticPr fontId="4"/>
  </si>
  <si>
    <t>２．参考情報（各政策に配分した官房経費等の額）</t>
    <rPh sb="2" eb="4">
      <t>サンコウ</t>
    </rPh>
    <rPh sb="4" eb="6">
      <t>ジョウホウ</t>
    </rPh>
    <rPh sb="7" eb="10">
      <t>カクセイサク</t>
    </rPh>
    <rPh sb="11" eb="13">
      <t>ハイブン</t>
    </rPh>
    <rPh sb="15" eb="17">
      <t>カンボウ</t>
    </rPh>
    <rPh sb="17" eb="19">
      <t>ケイヒ</t>
    </rPh>
    <rPh sb="19" eb="20">
      <t>トウ</t>
    </rPh>
    <rPh sb="21" eb="22">
      <t>ガク</t>
    </rPh>
    <phoneticPr fontId="4"/>
  </si>
  <si>
    <t>(単位：百万円）</t>
    <rPh sb="1" eb="3">
      <t>タンイ</t>
    </rPh>
    <rPh sb="4" eb="7">
      <t>ヒャクマンエン</t>
    </rPh>
    <phoneticPr fontId="4"/>
  </si>
  <si>
    <t>Ⅱ　物にかかるコスト（庁舎等を含む。）
(b)</t>
    <rPh sb="2" eb="3">
      <t>モノ</t>
    </rPh>
    <phoneticPr fontId="4"/>
  </si>
  <si>
    <t>その他</t>
  </si>
  <si>
    <t>各政策に配分された当年度の公債にかかる利払費</t>
    <rPh sb="0" eb="1">
      <t>カク</t>
    </rPh>
    <phoneticPr fontId="4"/>
  </si>
  <si>
    <t>1.行政改革・行政運営</t>
  </si>
  <si>
    <t>政策：1.行政改革・行政運営にかかるコストの状況</t>
  </si>
  <si>
    <t>政策：1.行政改革・行政運営</t>
  </si>
  <si>
    <t>2.地方行財政</t>
  </si>
  <si>
    <t>政策：2.地方行財政にかかるコストの状況</t>
  </si>
  <si>
    <t>政策：2.地方行財政</t>
  </si>
  <si>
    <t>3.選挙制度等</t>
  </si>
  <si>
    <t>政策：3.選挙制度等にかかるコストの状況</t>
  </si>
  <si>
    <t>政策：3.選挙制度等</t>
  </si>
  <si>
    <t>（１）選挙制度等の適切な運用</t>
    <phoneticPr fontId="3"/>
  </si>
  <si>
    <t>①選挙制度等の適切な運用</t>
    <phoneticPr fontId="3"/>
  </si>
  <si>
    <t>(1)選挙制度等の適切な運用</t>
    <phoneticPr fontId="3"/>
  </si>
  <si>
    <t>4.電子政府・電子自治体</t>
  </si>
  <si>
    <t>政策：4.電子政府・電子自治体にかかるコストの状況</t>
  </si>
  <si>
    <t>政策：4.電子政府・電子自治体</t>
  </si>
  <si>
    <t>（１）電子政府・電子自治体の推進</t>
    <phoneticPr fontId="3"/>
  </si>
  <si>
    <t>①電子政府・電子自治体の推進</t>
    <phoneticPr fontId="3"/>
  </si>
  <si>
    <t>(1)電子政府・電子自治体の推進</t>
    <phoneticPr fontId="3"/>
  </si>
  <si>
    <t>5.情報通信（ＩＣＴ政策）</t>
  </si>
  <si>
    <t>政策：5.情報通信（ＩＣＴ政策）にかかるコストの状況</t>
  </si>
  <si>
    <t>政策：5.情報通信（ＩＣＴ政策）</t>
  </si>
  <si>
    <t>6.郵政行政</t>
  </si>
  <si>
    <t>政策：6.郵政行政にかかるコストの状況</t>
  </si>
  <si>
    <t>政策：6.郵政行政</t>
  </si>
  <si>
    <t>7.国民生活と安心・安全</t>
  </si>
  <si>
    <t>政策：7.国民生活と安心・安全にかかるコストの状況</t>
  </si>
  <si>
    <t>政策：7.国民生活と安心・安全</t>
  </si>
  <si>
    <t>8.公害等調整委員会の任務の遂行</t>
  </si>
  <si>
    <t>政策：8.公害等調整委員会の任務の遂行にかかるコストの状況</t>
  </si>
  <si>
    <t>政策：8.公害等調整委員会の任務の遂行</t>
  </si>
  <si>
    <t>　　・平成26年３月に閣議決定された「公的統計の整備に関する基本的な計画」に掲げられた施策を着実に推進・実現することにより、ＩＣＴ化の進展も勘案しつつ公的統計を体系的かつ効率的に整備し、統計の有用性の向上を図る。</t>
    <phoneticPr fontId="3"/>
  </si>
  <si>
    <t>(単位：円）</t>
  </si>
  <si>
    <t>　コスト計（Ⅰ＋Ⅱ＋Ⅲ）</t>
    <rPh sb="4" eb="5">
      <t>ケイ</t>
    </rPh>
    <phoneticPr fontId="4"/>
  </si>
  <si>
    <t>(単位：円）</t>
    <rPh sb="1" eb="3">
      <t>タンイ</t>
    </rPh>
    <rPh sb="4" eb="5">
      <t>エン</t>
    </rPh>
    <phoneticPr fontId="4"/>
  </si>
  <si>
    <t>（特別会計）</t>
    <phoneticPr fontId="3"/>
  </si>
  <si>
    <t>東日本大震災
復興特別会計</t>
    <phoneticPr fontId="3"/>
  </si>
  <si>
    <t>交付税及び譲与
税配付金特別
会計</t>
    <phoneticPr fontId="3"/>
  </si>
  <si>
    <t>※一般会計と特別会計間の相殺消去をする前の計数で表示しているため、各計の合計は総括表（様式１－１）の合計と一致しない。</t>
    <phoneticPr fontId="3"/>
  </si>
  <si>
    <t>①郵政民営化の着実な推進</t>
    <rPh sb="7" eb="9">
      <t>チャクジツ</t>
    </rPh>
    <phoneticPr fontId="3"/>
  </si>
  <si>
    <t>※物品、土地、立木竹、建物及び工作物については、定員による配分を行っている。</t>
    <phoneticPr fontId="3"/>
  </si>
  <si>
    <t>※物品、土地、立木竹、建物及び工作物については、定員による配分を行っている。</t>
  </si>
  <si>
    <t>※物品、土地、立木竹、建物及び工作物については、定員による配分を行っている。</t>
    <rPh sb="13" eb="14">
      <t>オヨ</t>
    </rPh>
    <phoneticPr fontId="3"/>
  </si>
  <si>
    <t>※物品については、定員による配分を行っている。</t>
  </si>
  <si>
    <t>⑤電波利用料財源による電波監視等の実施</t>
    <phoneticPr fontId="3"/>
  </si>
  <si>
    <t xml:space="preserve">    電波監視等の電波の適正な利用の確保に関し、無線局全体の受益を直接の目的として行う事務（電波利用共益事務）を実施し、電波法全体の目的である「電波の公平かつ能率的な利用を確保することによって公共の福祉を</t>
    <phoneticPr fontId="3"/>
  </si>
  <si>
    <t xml:space="preserve">    増進すること」を実現する。</t>
    <phoneticPr fontId="3"/>
  </si>
  <si>
    <t>　　【行政評価局調査】各府省の業務の実施状況についての全国的規模の調査により、課題や問題点を実証的に把握・分析し、改善方策の提示や政府全体の統一性の確保などのための政策の評価を行う。</t>
    <phoneticPr fontId="3"/>
  </si>
  <si>
    <t>　　【政策評価推進】政策評価に関する基本的事項の企画立案、各府省の政策評価の点検等により、政府における政策評価の的確な実施を推進する。</t>
    <phoneticPr fontId="3"/>
  </si>
  <si>
    <t>　・省庁別財務書類の公債関連情報として記載されている利払費が、一般会計における「官房経費等」から「各政策に配分された官房経費等」を除いたコストを基準として官房経費等に配分された場合の額である。</t>
    <phoneticPr fontId="3"/>
  </si>
  <si>
    <t>　　分権型社会を推進する中で、地方がその役割を十分に果たすため、地方税を充実し、税源の偏在性が少なく、税収が安定的な地方税体系を構築する。また、住民自治の確立に向けた地方税制度改革を行う。</t>
  </si>
  <si>
    <t>１．政策にかかるコスト　・・・・・・・・・・・・・・・・・・・・・・</t>
    <rPh sb="2" eb="4">
      <t>セイサク</t>
    </rPh>
    <phoneticPr fontId="4"/>
  </si>
  <si>
    <t>円</t>
    <rPh sb="0" eb="1">
      <t>エン</t>
    </rPh>
    <phoneticPr fontId="4"/>
  </si>
  <si>
    <t>(単位：円）</t>
    <phoneticPr fontId="4"/>
  </si>
  <si>
    <t>　　・平成26年３月に閣議決定された「公的統計の整備に関する基本的な計画」に掲げられた施策を着実に推進・実現することにより、ＩＣＴ化の進展も勘案しつつ公的統計を体系的かつ効率的に整備し、統計の有用性の向上を図る。</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</si>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</sst>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 #,##0_ ;_ * &quot;△&quot;\ #,##0_ ;_ * &quot;-&quot;_ ;_ @_ "/>
    <numFmt numFmtId="177" formatCode="_ * \(#,##0\)_ ;_ * \(&quot;△&quot;\ #,##0\)_ ;_ * &quot;( - )&quot;_ ;_ @_ "/>
    <numFmt numFmtId="178" formatCode="#,##0;&quot;△ &quot;#,##0"/>
    <numFmt numFmtId="179" formatCode="#,##0_ "/>
    <numFmt numFmtId="180" formatCode="0.0%"/>
    <numFmt numFmtId="181" formatCode="\(0.0%\);\(\-0.0%\)"/>
    <numFmt numFmtId="182" formatCode="_ * #,##0_ ;_ * &quot;△&quot;\ #,##0_ ;_ @_ "/>
    <numFmt numFmtId="183" formatCode="_ * \(#,##0\)_ ;_ * \(&quot;△&quot;\ #,##0\)_ ;_ @_ "/>
  </numFmts>
  <fonts count="20" x14ac:knownFonts="1">
    <font>
      <sz val="11"/>
      <color theme="1"/>
      <name val="ＭＳ Ｐゴシック"/>
      <family val="2"/>
      <charset val="128"/>
      <scheme val="minor"/>
    </font>
    <font>
      <sz val="11"/>
      <color theme="1"/>
      <name val="ＭＳ Ｐゴシック"/>
      <family val="3"/>
      <charset val="128"/>
      <scheme val="minor"/>
    </font>
    <font>
      <sz val="8"/>
      <color indexed="8"/>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10"/>
      <color indexed="8"/>
      <name val="ＭＳ Ｐゴシック"/>
      <family val="3"/>
      <charset val="128"/>
    </font>
    <font>
      <sz val="6"/>
      <name val="ＭＳ Ｐゴシック"/>
      <family val="3"/>
      <charset val="128"/>
      <scheme val="minor"/>
    </font>
    <font>
      <sz val="8"/>
      <color indexed="8"/>
      <name val="ＭＳ ゴシック"/>
      <family val="3"/>
      <charset val="128"/>
    </font>
    <font>
      <sz val="7"/>
      <color indexed="8"/>
      <name val="ＭＳ Ｐゴシック"/>
      <family val="3"/>
      <charset val="128"/>
    </font>
    <font>
      <sz val="11"/>
      <color indexed="8"/>
      <name val="ＭＳ Ｐゴシック"/>
      <family val="3"/>
      <charset val="128"/>
    </font>
    <font>
      <sz val="14"/>
      <color indexed="8"/>
      <name val="ＭＳ Ｐゴシック"/>
      <family val="3"/>
      <charset val="128"/>
    </font>
    <font>
      <sz val="6"/>
      <color indexed="8"/>
      <name val="ＭＳ Ｐゴシック"/>
      <family val="3"/>
      <charset val="128"/>
    </font>
    <font>
      <sz val="9"/>
      <color indexed="8"/>
      <name val="ＭＳ Ｐゴシック"/>
      <family val="3"/>
      <charset val="128"/>
    </font>
    <font>
      <sz val="18"/>
      <color indexed="8"/>
      <name val="ＭＳ Ｐゴシック"/>
      <family val="3"/>
      <charset val="128"/>
    </font>
    <font>
      <b/>
      <sz val="9"/>
      <color indexed="81"/>
      <name val="ＭＳ Ｐゴシック"/>
      <family val="3"/>
      <charset val="128"/>
    </font>
    <font>
      <sz val="8"/>
      <name val="ＭＳ Ｐゴシック"/>
      <family val="3"/>
      <charset val="128"/>
    </font>
    <font>
      <sz val="7"/>
      <color indexed="8"/>
      <name val="ＭＳ ゴシック"/>
      <family val="3"/>
      <charset val="128"/>
    </font>
    <font>
      <b/>
      <sz val="7"/>
      <color indexed="8"/>
      <name val="ＭＳ Ｐゴシック"/>
      <family val="3"/>
      <charset val="128"/>
    </font>
  </fonts>
  <fills count="3">
    <fill>
      <patternFill patternType="none"/>
    </fill>
    <fill>
      <patternFill patternType="gray125"/>
    </fill>
    <fill>
      <patternFill patternType="solid">
        <fgColor rgb="FFFFFF0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thin">
        <color indexed="64"/>
      </right>
      <top/>
      <bottom style="dashed">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dashed">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hair">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ashed">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ashed">
        <color indexed="64"/>
      </bottom>
      <diagonal/>
    </border>
    <border>
      <left/>
      <right/>
      <top style="hair">
        <color indexed="64"/>
      </top>
      <bottom style="hair">
        <color indexed="64"/>
      </bottom>
      <diagonal/>
    </border>
    <border>
      <left/>
      <right style="double">
        <color indexed="64"/>
      </right>
      <top style="double">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ashed">
        <color indexed="64"/>
      </left>
      <right style="thin">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dashed">
        <color indexed="64"/>
      </left>
      <right style="thin">
        <color indexed="64"/>
      </right>
      <top style="hair">
        <color indexed="64"/>
      </top>
      <bottom style="double">
        <color indexed="64"/>
      </bottom>
      <diagonal/>
    </border>
    <border>
      <left style="dashed">
        <color indexed="64"/>
      </left>
      <right style="medium">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right style="medium">
        <color indexed="64"/>
      </right>
      <top style="hair">
        <color indexed="64"/>
      </top>
      <bottom style="hair">
        <color indexed="64"/>
      </bottom>
      <diagonal/>
    </border>
    <border>
      <left/>
      <right style="double">
        <color indexed="64"/>
      </right>
      <top/>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1" fillId="0" borderId="0">
      <alignment vertical="center"/>
    </xf>
    <xf numFmtId="9" fontId="11" fillId="0" borderId="0" applyFont="0" applyFill="0" applyBorder="0" applyAlignment="0" applyProtection="0">
      <alignment vertical="center"/>
    </xf>
  </cellStyleXfs>
  <cellXfs count="495">
    <xf numFmtId="0" fontId="0" fillId="0" borderId="0" xfId="0">
      <alignment vertical="center"/>
    </xf>
    <xf numFmtId="0" fontId="2" fillId="0" borderId="0" xfId="1" applyFont="1" applyAlignment="1">
      <alignment horizontal="right" vertical="center"/>
    </xf>
    <xf numFmtId="0" fontId="5" fillId="0" borderId="0" xfId="1" applyFont="1" applyAlignment="1">
      <alignment horizontal="left" vertical="center"/>
    </xf>
    <xf numFmtId="0" fontId="1" fillId="0" borderId="0" xfId="1">
      <alignment vertical="center"/>
    </xf>
    <xf numFmtId="0" fontId="6" fillId="0" borderId="0" xfId="1" applyFont="1" applyBorder="1">
      <alignment vertical="center"/>
    </xf>
    <xf numFmtId="0" fontId="2" fillId="0" borderId="0" xfId="1" applyFont="1" applyBorder="1">
      <alignment vertical="center"/>
    </xf>
    <xf numFmtId="0" fontId="1" fillId="0" borderId="0" xfId="1" applyBorder="1">
      <alignment vertical="center"/>
    </xf>
    <xf numFmtId="0" fontId="7" fillId="0" borderId="0" xfId="1" applyFont="1" applyBorder="1" applyAlignment="1">
      <alignment horizontal="right" vertical="center"/>
    </xf>
    <xf numFmtId="0" fontId="2" fillId="0" borderId="0" xfId="1" applyFont="1" applyBorder="1" applyAlignment="1">
      <alignment horizontal="right" vertical="center"/>
    </xf>
    <xf numFmtId="0" fontId="2" fillId="0" borderId="0" xfId="1" applyFont="1">
      <alignment vertical="center"/>
    </xf>
    <xf numFmtId="0" fontId="2" fillId="0" borderId="1" xfId="1" applyFont="1" applyBorder="1" applyAlignment="1">
      <alignment horizontal="centerContinuous" vertical="center"/>
    </xf>
    <xf numFmtId="0" fontId="2" fillId="0" borderId="1" xfId="1" applyFont="1" applyBorder="1" applyAlignment="1">
      <alignment horizontal="center" vertical="center" wrapText="1"/>
    </xf>
    <xf numFmtId="176" fontId="10" fillId="0" borderId="1" xfId="1" applyNumberFormat="1" applyFont="1" applyBorder="1" applyAlignment="1">
      <alignment vertical="center"/>
    </xf>
    <xf numFmtId="176" fontId="10" fillId="0" borderId="2" xfId="1" applyNumberFormat="1" applyFont="1" applyBorder="1" applyAlignment="1">
      <alignment vertical="center"/>
    </xf>
    <xf numFmtId="176" fontId="10" fillId="0" borderId="6" xfId="1" applyNumberFormat="1" applyFont="1" applyBorder="1" applyAlignment="1">
      <alignment vertical="center"/>
    </xf>
    <xf numFmtId="176" fontId="10" fillId="0" borderId="7" xfId="1" applyNumberFormat="1" applyFont="1" applyBorder="1" applyAlignment="1">
      <alignment vertical="center"/>
    </xf>
    <xf numFmtId="176" fontId="10" fillId="0" borderId="11" xfId="1" applyNumberFormat="1" applyFont="1" applyBorder="1" applyAlignment="1">
      <alignment vertical="center"/>
    </xf>
    <xf numFmtId="176" fontId="10" fillId="0" borderId="12" xfId="1" applyNumberFormat="1" applyFont="1" applyBorder="1" applyAlignment="1">
      <alignment vertical="center"/>
    </xf>
    <xf numFmtId="0" fontId="2" fillId="0" borderId="16" xfId="1" applyFont="1" applyBorder="1" applyAlignment="1">
      <alignment vertical="top"/>
    </xf>
    <xf numFmtId="176" fontId="10" fillId="0" borderId="19" xfId="1" applyNumberFormat="1" applyFont="1" applyBorder="1" applyAlignment="1">
      <alignment vertical="center"/>
    </xf>
    <xf numFmtId="176" fontId="10" fillId="0" borderId="20" xfId="1" applyNumberFormat="1" applyFont="1" applyBorder="1" applyAlignment="1">
      <alignment vertical="center"/>
    </xf>
    <xf numFmtId="176" fontId="10" fillId="0" borderId="26" xfId="1" applyNumberFormat="1" applyFont="1" applyBorder="1" applyAlignment="1">
      <alignment vertical="center"/>
    </xf>
    <xf numFmtId="176" fontId="10" fillId="0" borderId="27" xfId="1" applyNumberFormat="1" applyFont="1" applyBorder="1" applyAlignment="1">
      <alignment vertical="center"/>
    </xf>
    <xf numFmtId="0" fontId="11" fillId="0" borderId="0" xfId="1" applyFont="1">
      <alignment vertical="center"/>
    </xf>
    <xf numFmtId="0" fontId="12" fillId="0" borderId="0" xfId="1" applyFont="1" applyBorder="1">
      <alignment vertical="center"/>
    </xf>
    <xf numFmtId="0" fontId="7" fillId="0" borderId="0" xfId="1" applyFont="1" applyBorder="1">
      <alignment vertical="center"/>
    </xf>
    <xf numFmtId="176" fontId="10" fillId="0" borderId="1" xfId="1" applyNumberFormat="1" applyFont="1" applyBorder="1" applyAlignment="1">
      <alignment horizontal="right" vertical="center"/>
    </xf>
    <xf numFmtId="0" fontId="2" fillId="0" borderId="2" xfId="1" applyFont="1" applyBorder="1" applyAlignment="1">
      <alignment horizontal="center" vertical="center" wrapText="1"/>
    </xf>
    <xf numFmtId="0" fontId="2" fillId="0" borderId="0" xfId="1" applyFont="1" applyBorder="1" applyAlignment="1">
      <alignment horizontal="right"/>
    </xf>
    <xf numFmtId="176" fontId="10" fillId="0" borderId="48" xfId="1" applyNumberFormat="1" applyFont="1" applyBorder="1" applyAlignment="1">
      <alignment vertical="center"/>
    </xf>
    <xf numFmtId="0" fontId="10" fillId="0" borderId="0" xfId="1" applyFont="1" applyBorder="1">
      <alignment vertical="center"/>
    </xf>
    <xf numFmtId="0" fontId="2" fillId="0" borderId="0" xfId="1" applyFont="1" applyBorder="1" applyAlignment="1"/>
    <xf numFmtId="0" fontId="1" fillId="0" borderId="9" xfId="1" applyBorder="1" applyAlignment="1">
      <alignment horizontal="right"/>
    </xf>
    <xf numFmtId="0" fontId="2" fillId="0" borderId="25" xfId="1" applyFont="1" applyBorder="1" applyAlignment="1">
      <alignment horizontal="center" vertical="center" wrapText="1"/>
    </xf>
    <xf numFmtId="0" fontId="2" fillId="0" borderId="26" xfId="1" applyFont="1" applyBorder="1" applyAlignment="1">
      <alignment horizontal="center" vertical="center" wrapText="1" shrinkToFit="1"/>
    </xf>
    <xf numFmtId="0" fontId="2" fillId="0" borderId="44" xfId="1" applyFont="1" applyBorder="1" applyAlignment="1">
      <alignment horizontal="center" vertical="center" wrapText="1" shrinkToFit="1"/>
    </xf>
    <xf numFmtId="0" fontId="2" fillId="0" borderId="50" xfId="1" applyFont="1" applyBorder="1" applyAlignment="1">
      <alignment horizontal="center" vertical="center" wrapText="1"/>
    </xf>
    <xf numFmtId="176" fontId="10" fillId="0" borderId="52" xfId="1" applyNumberFormat="1" applyFont="1" applyBorder="1" applyAlignment="1">
      <alignment vertical="center"/>
    </xf>
    <xf numFmtId="176" fontId="10" fillId="0" borderId="53" xfId="1" applyNumberFormat="1" applyFont="1" applyBorder="1" applyAlignment="1">
      <alignment vertical="center"/>
    </xf>
    <xf numFmtId="176" fontId="10" fillId="0" borderId="54" xfId="1" applyNumberFormat="1" applyFont="1" applyBorder="1" applyAlignment="1">
      <alignment vertical="center"/>
    </xf>
    <xf numFmtId="176" fontId="10" fillId="0" borderId="50" xfId="1" applyNumberFormat="1" applyFont="1" applyBorder="1" applyAlignment="1">
      <alignment horizontal="right" vertical="center"/>
    </xf>
    <xf numFmtId="176" fontId="10" fillId="0" borderId="29" xfId="1" applyNumberFormat="1" applyFont="1" applyBorder="1" applyAlignment="1">
      <alignment vertical="center"/>
    </xf>
    <xf numFmtId="176" fontId="10" fillId="0" borderId="55" xfId="1" applyNumberFormat="1" applyFont="1" applyBorder="1" applyAlignment="1">
      <alignment horizontal="right" vertical="center"/>
    </xf>
    <xf numFmtId="176" fontId="10" fillId="0" borderId="59" xfId="1" applyNumberFormat="1" applyFont="1" applyBorder="1" applyAlignment="1">
      <alignment horizontal="right" vertical="center"/>
    </xf>
    <xf numFmtId="177" fontId="10" fillId="0" borderId="1" xfId="1" applyNumberFormat="1" applyFont="1" applyBorder="1" applyAlignment="1">
      <alignment vertical="center"/>
    </xf>
    <xf numFmtId="176" fontId="10" fillId="0" borderId="50" xfId="1" applyNumberFormat="1" applyFont="1" applyBorder="1" applyAlignment="1">
      <alignment vertical="center"/>
    </xf>
    <xf numFmtId="0" fontId="2" fillId="0" borderId="16" xfId="1" applyFont="1" applyBorder="1" applyAlignment="1">
      <alignment horizontal="left" vertical="top"/>
    </xf>
    <xf numFmtId="177" fontId="10" fillId="0" borderId="19" xfId="1" applyNumberFormat="1" applyFont="1" applyBorder="1" applyAlignment="1">
      <alignment vertical="center"/>
    </xf>
    <xf numFmtId="176" fontId="10" fillId="0" borderId="60" xfId="1" applyNumberFormat="1" applyFont="1" applyBorder="1" applyAlignment="1">
      <alignment vertical="center"/>
    </xf>
    <xf numFmtId="176" fontId="10" fillId="0" borderId="61" xfId="1" applyNumberFormat="1" applyFont="1" applyBorder="1" applyAlignment="1">
      <alignment vertical="center"/>
    </xf>
    <xf numFmtId="0" fontId="2" fillId="0" borderId="0" xfId="1" applyFont="1" applyBorder="1" applyAlignment="1">
      <alignment horizontal="left" vertical="center"/>
    </xf>
    <xf numFmtId="178" fontId="10" fillId="0" borderId="0" xfId="1" applyNumberFormat="1" applyFont="1" applyBorder="1" applyAlignment="1">
      <alignment vertical="center"/>
    </xf>
    <xf numFmtId="0" fontId="2" fillId="0" borderId="15" xfId="1" applyFont="1" applyBorder="1" applyAlignment="1">
      <alignment horizontal="centerContinuous" vertical="center"/>
    </xf>
    <xf numFmtId="0" fontId="2" fillId="0" borderId="63" xfId="1" applyFont="1" applyBorder="1" applyAlignment="1">
      <alignment horizontal="centerContinuous" vertical="center"/>
    </xf>
    <xf numFmtId="0" fontId="2" fillId="0" borderId="63" xfId="1" applyFont="1" applyBorder="1" applyAlignment="1">
      <alignment horizontal="center" vertical="center" wrapText="1"/>
    </xf>
    <xf numFmtId="176" fontId="10" fillId="0" borderId="10" xfId="1" applyNumberFormat="1" applyFont="1" applyBorder="1" applyAlignment="1">
      <alignment vertical="center"/>
    </xf>
    <xf numFmtId="176" fontId="10" fillId="0" borderId="63" xfId="1" applyNumberFormat="1" applyFont="1" applyBorder="1" applyAlignment="1">
      <alignment vertical="center"/>
    </xf>
    <xf numFmtId="178" fontId="10" fillId="0" borderId="50" xfId="1" applyNumberFormat="1" applyFont="1" applyBorder="1" applyAlignment="1">
      <alignment vertical="center" wrapText="1"/>
    </xf>
    <xf numFmtId="176" fontId="10" fillId="0" borderId="65" xfId="1" applyNumberFormat="1" applyFont="1" applyBorder="1" applyAlignment="1">
      <alignment vertical="center"/>
    </xf>
    <xf numFmtId="176" fontId="10" fillId="0" borderId="32" xfId="1" applyNumberFormat="1" applyFont="1" applyBorder="1" applyAlignment="1">
      <alignment vertical="center"/>
    </xf>
    <xf numFmtId="176" fontId="10" fillId="0" borderId="66" xfId="1" applyNumberFormat="1" applyFont="1" applyBorder="1" applyAlignment="1">
      <alignment vertical="center"/>
    </xf>
    <xf numFmtId="178" fontId="10" fillId="0" borderId="64" xfId="1" applyNumberFormat="1" applyFont="1" applyBorder="1" applyAlignment="1">
      <alignment vertical="center" wrapText="1"/>
    </xf>
    <xf numFmtId="176" fontId="10" fillId="0" borderId="67" xfId="1" applyNumberFormat="1" applyFont="1" applyBorder="1" applyAlignment="1">
      <alignment vertical="center"/>
    </xf>
    <xf numFmtId="178" fontId="10" fillId="0" borderId="61" xfId="1" applyNumberFormat="1" applyFont="1" applyBorder="1" applyAlignment="1">
      <alignment vertical="center"/>
    </xf>
    <xf numFmtId="0" fontId="2" fillId="0" borderId="0" xfId="1" applyFont="1" applyBorder="1" applyAlignment="1">
      <alignment horizontal="center" vertical="center"/>
    </xf>
    <xf numFmtId="0" fontId="13" fillId="0" borderId="0" xfId="1" applyFont="1" applyBorder="1" applyAlignment="1">
      <alignment horizontal="right"/>
    </xf>
    <xf numFmtId="0" fontId="2" fillId="0" borderId="1" xfId="1" applyFont="1" applyBorder="1" applyAlignment="1">
      <alignment horizontal="left" vertical="center"/>
    </xf>
    <xf numFmtId="176" fontId="10" fillId="0" borderId="15" xfId="1" applyNumberFormat="1" applyFont="1" applyBorder="1" applyAlignment="1">
      <alignment vertical="center"/>
    </xf>
    <xf numFmtId="176" fontId="10" fillId="0" borderId="45" xfId="1" applyNumberFormat="1" applyFont="1" applyBorder="1" applyAlignment="1">
      <alignment vertical="center"/>
    </xf>
    <xf numFmtId="178" fontId="10" fillId="0" borderId="0" xfId="1" applyNumberFormat="1" applyFont="1" applyBorder="1">
      <alignment vertical="center"/>
    </xf>
    <xf numFmtId="0" fontId="2" fillId="0" borderId="9" xfId="1" applyFont="1" applyFill="1" applyBorder="1" applyAlignment="1">
      <alignment vertical="center"/>
    </xf>
    <xf numFmtId="0" fontId="2" fillId="0" borderId="0" xfId="1" applyFont="1" applyFill="1" applyBorder="1" applyAlignment="1">
      <alignment vertical="center"/>
    </xf>
    <xf numFmtId="0" fontId="9" fillId="0" borderId="28" xfId="1" applyFont="1" applyFill="1" applyBorder="1" applyAlignment="1">
      <alignment vertical="center"/>
    </xf>
    <xf numFmtId="0" fontId="9" fillId="0" borderId="14" xfId="1" applyFont="1" applyFill="1" applyBorder="1" applyAlignment="1">
      <alignment vertical="center"/>
    </xf>
    <xf numFmtId="0" fontId="9" fillId="0" borderId="15" xfId="1" applyFont="1" applyFill="1" applyBorder="1" applyAlignment="1">
      <alignment vertical="center"/>
    </xf>
    <xf numFmtId="176" fontId="10" fillId="0" borderId="1" xfId="1" applyNumberFormat="1" applyFont="1" applyBorder="1">
      <alignment vertical="center"/>
    </xf>
    <xf numFmtId="0" fontId="14" fillId="0" borderId="0" xfId="1" applyFont="1" applyBorder="1">
      <alignment vertical="center"/>
    </xf>
    <xf numFmtId="176" fontId="10" fillId="0" borderId="68" xfId="1" applyNumberFormat="1" applyFont="1" applyBorder="1" applyAlignment="1">
      <alignment vertical="center"/>
    </xf>
    <xf numFmtId="176" fontId="10" fillId="0" borderId="18" xfId="1" applyNumberFormat="1" applyFont="1" applyBorder="1" applyAlignment="1">
      <alignment vertical="center"/>
    </xf>
    <xf numFmtId="176" fontId="10" fillId="0" borderId="25" xfId="1" applyNumberFormat="1" applyFont="1" applyBorder="1" applyAlignment="1">
      <alignment vertical="center"/>
    </xf>
    <xf numFmtId="176" fontId="10" fillId="0" borderId="71" xfId="1" applyNumberFormat="1" applyFont="1" applyBorder="1" applyAlignment="1">
      <alignment vertical="center"/>
    </xf>
    <xf numFmtId="176" fontId="10" fillId="0" borderId="72" xfId="1" applyNumberFormat="1" applyFont="1" applyBorder="1" applyAlignment="1">
      <alignment vertical="center"/>
    </xf>
    <xf numFmtId="176" fontId="10" fillId="0" borderId="73" xfId="1" applyNumberFormat="1" applyFont="1" applyBorder="1" applyAlignment="1">
      <alignment vertical="center"/>
    </xf>
    <xf numFmtId="176" fontId="10" fillId="0" borderId="74" xfId="1" applyNumberFormat="1" applyFont="1" applyBorder="1" applyAlignment="1">
      <alignment vertical="center"/>
    </xf>
    <xf numFmtId="176" fontId="10" fillId="0" borderId="75" xfId="1" applyNumberFormat="1" applyFont="1" applyBorder="1" applyAlignment="1">
      <alignment vertical="center"/>
    </xf>
    <xf numFmtId="176" fontId="10" fillId="0" borderId="76" xfId="1" applyNumberFormat="1" applyFont="1" applyBorder="1" applyAlignment="1">
      <alignment vertical="center"/>
    </xf>
    <xf numFmtId="176" fontId="10" fillId="0" borderId="77" xfId="1" applyNumberFormat="1" applyFont="1" applyBorder="1" applyAlignment="1">
      <alignment vertical="center"/>
    </xf>
    <xf numFmtId="0" fontId="17" fillId="0" borderId="0" xfId="1" applyFont="1" applyBorder="1">
      <alignment vertical="center"/>
    </xf>
    <xf numFmtId="0" fontId="5" fillId="0" borderId="0" xfId="1" applyFont="1" applyBorder="1">
      <alignment vertical="center"/>
    </xf>
    <xf numFmtId="0" fontId="2" fillId="0" borderId="1" xfId="1" applyFont="1" applyBorder="1" applyAlignment="1">
      <alignment horizontal="centerContinuous" vertical="center" wrapText="1"/>
    </xf>
    <xf numFmtId="176" fontId="10" fillId="0" borderId="2" xfId="1" applyNumberFormat="1" applyFont="1" applyBorder="1">
      <alignment vertical="center"/>
    </xf>
    <xf numFmtId="176" fontId="10" fillId="0" borderId="29" xfId="1" applyNumberFormat="1" applyFont="1" applyBorder="1">
      <alignment vertical="center"/>
    </xf>
    <xf numFmtId="176" fontId="10" fillId="0" borderId="7" xfId="1" applyNumberFormat="1" applyFont="1" applyBorder="1">
      <alignment vertical="center"/>
    </xf>
    <xf numFmtId="176" fontId="10" fillId="0" borderId="11" xfId="1" applyNumberFormat="1" applyFont="1" applyBorder="1">
      <alignment vertical="center"/>
    </xf>
    <xf numFmtId="176" fontId="10" fillId="0" borderId="12" xfId="1" applyNumberFormat="1" applyFont="1" applyBorder="1">
      <alignment vertical="center"/>
    </xf>
    <xf numFmtId="0" fontId="2" fillId="0" borderId="32" xfId="1" applyFont="1" applyBorder="1" applyAlignment="1">
      <alignment horizontal="left" vertical="center"/>
    </xf>
    <xf numFmtId="0" fontId="2" fillId="0" borderId="19" xfId="1" applyFont="1" applyBorder="1" applyAlignment="1">
      <alignment vertical="center" wrapText="1"/>
    </xf>
    <xf numFmtId="176" fontId="10" fillId="0" borderId="19" xfId="1" applyNumberFormat="1" applyFont="1" applyBorder="1">
      <alignment vertical="center"/>
    </xf>
    <xf numFmtId="176" fontId="10" fillId="0" borderId="20" xfId="1" applyNumberFormat="1" applyFont="1" applyBorder="1">
      <alignment vertical="center"/>
    </xf>
    <xf numFmtId="0" fontId="2" fillId="0" borderId="36" xfId="1" applyFont="1" applyBorder="1" applyAlignment="1">
      <alignment vertical="center" wrapText="1"/>
    </xf>
    <xf numFmtId="176" fontId="10" fillId="0" borderId="36" xfId="1" applyNumberFormat="1" applyFont="1" applyBorder="1">
      <alignment vertical="center"/>
    </xf>
    <xf numFmtId="176" fontId="10" fillId="0" borderId="43" xfId="1" applyNumberFormat="1" applyFont="1" applyBorder="1">
      <alignment vertical="center"/>
    </xf>
    <xf numFmtId="176" fontId="10" fillId="0" borderId="26" xfId="1" applyNumberFormat="1" applyFont="1" applyBorder="1">
      <alignment vertical="center"/>
    </xf>
    <xf numFmtId="176" fontId="10" fillId="0" borderId="27" xfId="1" applyNumberFormat="1" applyFont="1" applyBorder="1">
      <alignment vertical="center"/>
    </xf>
    <xf numFmtId="0" fontId="2" fillId="0" borderId="11" xfId="1" applyFont="1" applyBorder="1" applyAlignment="1">
      <alignment horizontal="center" vertical="center"/>
    </xf>
    <xf numFmtId="176" fontId="10" fillId="0" borderId="80" xfId="1" applyNumberFormat="1" applyFont="1" applyBorder="1">
      <alignment vertical="center"/>
    </xf>
    <xf numFmtId="176" fontId="10" fillId="0" borderId="81" xfId="1" applyNumberFormat="1" applyFont="1" applyBorder="1">
      <alignment vertical="center"/>
    </xf>
    <xf numFmtId="176" fontId="10" fillId="0" borderId="79" xfId="1" applyNumberFormat="1" applyFont="1" applyBorder="1">
      <alignment vertical="center"/>
    </xf>
    <xf numFmtId="176" fontId="10" fillId="0" borderId="82" xfId="1" applyNumberFormat="1" applyFont="1" applyBorder="1">
      <alignment vertical="center"/>
    </xf>
    <xf numFmtId="176" fontId="10" fillId="0" borderId="83" xfId="1" applyNumberFormat="1" applyFont="1" applyBorder="1">
      <alignment vertical="center"/>
    </xf>
    <xf numFmtId="176" fontId="10" fillId="0" borderId="84" xfId="1" applyNumberFormat="1" applyFont="1" applyBorder="1">
      <alignment vertical="center"/>
    </xf>
    <xf numFmtId="176" fontId="10" fillId="0" borderId="48" xfId="1" applyNumberFormat="1" applyFont="1" applyBorder="1">
      <alignment vertical="center"/>
    </xf>
    <xf numFmtId="0" fontId="2" fillId="0" borderId="27" xfId="1" applyFont="1" applyBorder="1" applyAlignment="1">
      <alignment horizontal="center" vertical="center" wrapText="1"/>
    </xf>
    <xf numFmtId="0" fontId="2" fillId="0" borderId="15" xfId="1" applyFont="1" applyBorder="1" applyAlignment="1">
      <alignment horizontal="center" vertical="center" wrapText="1"/>
    </xf>
    <xf numFmtId="176" fontId="10" fillId="0" borderId="86" xfId="1" applyNumberFormat="1" applyFont="1" applyBorder="1" applyAlignment="1">
      <alignment vertical="center"/>
    </xf>
    <xf numFmtId="176" fontId="10" fillId="0" borderId="8" xfId="1" applyNumberFormat="1" applyFont="1" applyBorder="1" applyAlignment="1">
      <alignment vertical="center"/>
    </xf>
    <xf numFmtId="177" fontId="10" fillId="0" borderId="17" xfId="1" applyNumberFormat="1" applyFont="1" applyBorder="1" applyAlignment="1">
      <alignment vertical="center"/>
    </xf>
    <xf numFmtId="179" fontId="10" fillId="0" borderId="50" xfId="1" applyNumberFormat="1" applyFont="1" applyBorder="1" applyAlignment="1">
      <alignment vertical="center" wrapText="1"/>
    </xf>
    <xf numFmtId="179" fontId="10" fillId="0" borderId="61" xfId="1" applyNumberFormat="1" applyFont="1" applyBorder="1" applyAlignment="1">
      <alignment vertical="center" wrapText="1"/>
    </xf>
    <xf numFmtId="0" fontId="9" fillId="0" borderId="0" xfId="1" applyFont="1" applyFill="1" applyBorder="1" applyAlignment="1">
      <alignment vertical="center"/>
    </xf>
    <xf numFmtId="178" fontId="18" fillId="0" borderId="0" xfId="1" applyNumberFormat="1" applyFont="1" applyFill="1" applyBorder="1">
      <alignment vertical="center"/>
    </xf>
    <xf numFmtId="0" fontId="13" fillId="0" borderId="0" xfId="1" applyFont="1" applyBorder="1" applyAlignment="1">
      <alignment horizontal="right" vertical="center"/>
    </xf>
    <xf numFmtId="0" fontId="2" fillId="0" borderId="15" xfId="1" applyFont="1" applyBorder="1" applyAlignment="1">
      <alignment horizontal="center" vertical="center"/>
    </xf>
    <xf numFmtId="176" fontId="10" fillId="0" borderId="15" xfId="1" applyNumberFormat="1" applyFont="1" applyBorder="1" applyAlignment="1">
      <alignment horizontal="right" vertical="center"/>
    </xf>
    <xf numFmtId="178" fontId="10" fillId="0" borderId="0" xfId="1" applyNumberFormat="1" applyFont="1" applyBorder="1" applyAlignment="1">
      <alignment horizontal="right" vertical="center"/>
    </xf>
    <xf numFmtId="176" fontId="10" fillId="0" borderId="31" xfId="1" applyNumberFormat="1" applyFont="1" applyBorder="1" applyAlignment="1">
      <alignment horizontal="right" vertical="center"/>
    </xf>
    <xf numFmtId="176" fontId="10" fillId="0" borderId="25" xfId="1" applyNumberFormat="1" applyFont="1" applyBorder="1" applyAlignment="1">
      <alignment horizontal="right" vertical="center"/>
    </xf>
    <xf numFmtId="176" fontId="10" fillId="0" borderId="1" xfId="1" applyNumberFormat="1" applyFont="1" applyFill="1" applyBorder="1">
      <alignment vertical="center"/>
    </xf>
    <xf numFmtId="178" fontId="2" fillId="0" borderId="0" xfId="1" applyNumberFormat="1" applyFont="1" applyFill="1" applyBorder="1">
      <alignment vertical="center"/>
    </xf>
    <xf numFmtId="0" fontId="2" fillId="0" borderId="0" xfId="1" applyFont="1" applyAlignment="1">
      <alignment vertical="center" wrapText="1"/>
    </xf>
    <xf numFmtId="0" fontId="5" fillId="0" borderId="0" xfId="1" applyFont="1" applyAlignment="1">
      <alignment vertical="center" wrapText="1"/>
    </xf>
    <xf numFmtId="0" fontId="6" fillId="0" borderId="0" xfId="1" applyFont="1" applyBorder="1" applyAlignment="1">
      <alignment vertical="center"/>
    </xf>
    <xf numFmtId="0" fontId="2" fillId="0" borderId="0" xfId="1" applyFont="1" applyBorder="1" applyAlignment="1">
      <alignment vertical="center" wrapText="1"/>
    </xf>
    <xf numFmtId="0" fontId="7" fillId="0" borderId="0" xfId="1" applyFont="1" applyBorder="1" applyAlignment="1">
      <alignment vertical="center"/>
    </xf>
    <xf numFmtId="0" fontId="2" fillId="0" borderId="31" xfId="1" applyFont="1" applyBorder="1" applyAlignment="1">
      <alignment vertical="center" wrapText="1"/>
    </xf>
    <xf numFmtId="0" fontId="2" fillId="0" borderId="70" xfId="1" applyFont="1" applyBorder="1" applyAlignment="1">
      <alignment vertical="center" wrapText="1"/>
    </xf>
    <xf numFmtId="0" fontId="2" fillId="0" borderId="93" xfId="1" applyFont="1" applyBorder="1" applyAlignment="1">
      <alignment horizontal="center" vertical="center" wrapText="1"/>
    </xf>
    <xf numFmtId="0" fontId="2" fillId="0" borderId="94" xfId="1" applyFont="1" applyBorder="1" applyAlignment="1">
      <alignment horizontal="center" vertical="center" wrapText="1"/>
    </xf>
    <xf numFmtId="0" fontId="2" fillId="0" borderId="34" xfId="1" applyFont="1" applyBorder="1" applyAlignment="1">
      <alignment horizontal="left" vertical="center" wrapText="1"/>
    </xf>
    <xf numFmtId="176" fontId="10" fillId="0" borderId="95" xfId="1" applyNumberFormat="1" applyFont="1" applyBorder="1" applyAlignment="1">
      <alignment horizontal="right" vertical="center"/>
    </xf>
    <xf numFmtId="180" fontId="10" fillId="0" borderId="96" xfId="1" applyNumberFormat="1" applyFont="1" applyBorder="1" applyAlignment="1">
      <alignment horizontal="right" vertical="center" wrapText="1"/>
    </xf>
    <xf numFmtId="176" fontId="10" fillId="0" borderId="95" xfId="1" applyNumberFormat="1" applyFont="1" applyBorder="1" applyAlignment="1">
      <alignment horizontal="right" vertical="center" wrapText="1"/>
    </xf>
    <xf numFmtId="180" fontId="10" fillId="0" borderId="97" xfId="2" applyNumberFormat="1" applyFont="1" applyBorder="1" applyAlignment="1">
      <alignment horizontal="right" vertical="center" wrapText="1"/>
    </xf>
    <xf numFmtId="181" fontId="10" fillId="0" borderId="98" xfId="1" applyNumberFormat="1" applyFont="1" applyBorder="1" applyAlignment="1">
      <alignment horizontal="right" vertical="center" wrapText="1"/>
    </xf>
    <xf numFmtId="181" fontId="10" fillId="0" borderId="99" xfId="1" applyNumberFormat="1" applyFont="1" applyBorder="1" applyAlignment="1">
      <alignment horizontal="right" vertical="center" wrapText="1"/>
    </xf>
    <xf numFmtId="176" fontId="10" fillId="0" borderId="92" xfId="1" applyNumberFormat="1" applyFont="1" applyBorder="1" applyAlignment="1">
      <alignment horizontal="right" vertical="center" wrapText="1"/>
    </xf>
    <xf numFmtId="0" fontId="2" fillId="0" borderId="35" xfId="1" applyFont="1" applyBorder="1" applyAlignment="1">
      <alignment horizontal="left" vertical="center" wrapText="1"/>
    </xf>
    <xf numFmtId="176" fontId="10" fillId="0" borderId="100" xfId="1" applyNumberFormat="1" applyFont="1" applyBorder="1" applyAlignment="1">
      <alignment horizontal="right" vertical="center"/>
    </xf>
    <xf numFmtId="180" fontId="10" fillId="0" borderId="101" xfId="1" applyNumberFormat="1" applyFont="1" applyBorder="1" applyAlignment="1">
      <alignment horizontal="right" vertical="center" wrapText="1"/>
    </xf>
    <xf numFmtId="176" fontId="10" fillId="0" borderId="100" xfId="1" applyNumberFormat="1" applyFont="1" applyBorder="1" applyAlignment="1">
      <alignment horizontal="right" vertical="center" wrapText="1"/>
    </xf>
    <xf numFmtId="180" fontId="10" fillId="0" borderId="102" xfId="2" applyNumberFormat="1" applyFont="1" applyBorder="1" applyAlignment="1">
      <alignment horizontal="right" vertical="center" wrapText="1"/>
    </xf>
    <xf numFmtId="181" fontId="10" fillId="0" borderId="103" xfId="1" applyNumberFormat="1" applyFont="1" applyBorder="1" applyAlignment="1">
      <alignment horizontal="right" vertical="center" wrapText="1"/>
    </xf>
    <xf numFmtId="181" fontId="10" fillId="0" borderId="104" xfId="1" applyNumberFormat="1" applyFont="1" applyBorder="1" applyAlignment="1">
      <alignment horizontal="right" vertical="center" wrapText="1"/>
    </xf>
    <xf numFmtId="176" fontId="10" fillId="0" borderId="22" xfId="1" applyNumberFormat="1" applyFont="1" applyBorder="1" applyAlignment="1">
      <alignment horizontal="right" vertical="center" wrapText="1"/>
    </xf>
    <xf numFmtId="0" fontId="2" fillId="0" borderId="46" xfId="1" applyFont="1" applyBorder="1" applyAlignment="1">
      <alignment horizontal="left" vertical="center" wrapText="1"/>
    </xf>
    <xf numFmtId="176" fontId="10" fillId="0" borderId="105" xfId="1" applyNumberFormat="1" applyFont="1" applyBorder="1" applyAlignment="1">
      <alignment horizontal="right" vertical="center"/>
    </xf>
    <xf numFmtId="180" fontId="10" fillId="0" borderId="106" xfId="1" applyNumberFormat="1" applyFont="1" applyBorder="1" applyAlignment="1">
      <alignment horizontal="right" vertical="center" wrapText="1"/>
    </xf>
    <xf numFmtId="176" fontId="10" fillId="0" borderId="105" xfId="1" applyNumberFormat="1" applyFont="1" applyBorder="1" applyAlignment="1">
      <alignment horizontal="right" vertical="center" wrapText="1"/>
    </xf>
    <xf numFmtId="180" fontId="10" fillId="0" borderId="107" xfId="2" applyNumberFormat="1" applyFont="1" applyBorder="1" applyAlignment="1">
      <alignment horizontal="right" vertical="center" wrapText="1"/>
    </xf>
    <xf numFmtId="181" fontId="10" fillId="0" borderId="108" xfId="1" applyNumberFormat="1" applyFont="1" applyBorder="1" applyAlignment="1">
      <alignment horizontal="right" vertical="center" wrapText="1"/>
    </xf>
    <xf numFmtId="181" fontId="10" fillId="0" borderId="109" xfId="1" applyNumberFormat="1" applyFont="1" applyBorder="1" applyAlignment="1">
      <alignment horizontal="right" vertical="center" wrapText="1"/>
    </xf>
    <xf numFmtId="176" fontId="10" fillId="0" borderId="90" xfId="1" applyNumberFormat="1" applyFont="1" applyBorder="1" applyAlignment="1">
      <alignment horizontal="right" vertical="center" wrapText="1"/>
    </xf>
    <xf numFmtId="0" fontId="2" fillId="0" borderId="26" xfId="1" applyFont="1" applyBorder="1" applyAlignment="1">
      <alignment horizontal="center" vertical="center" wrapText="1"/>
    </xf>
    <xf numFmtId="176" fontId="10" fillId="0" borderId="110" xfId="1" applyNumberFormat="1" applyFont="1" applyBorder="1" applyAlignment="1">
      <alignment horizontal="right" vertical="center"/>
    </xf>
    <xf numFmtId="180" fontId="10" fillId="0" borderId="111" xfId="1" applyNumberFormat="1" applyFont="1" applyBorder="1" applyAlignment="1">
      <alignment horizontal="right" vertical="center" wrapText="1"/>
    </xf>
    <xf numFmtId="176" fontId="10" fillId="0" borderId="110" xfId="1" applyNumberFormat="1" applyFont="1" applyBorder="1" applyAlignment="1">
      <alignment horizontal="right" vertical="center" wrapText="1"/>
    </xf>
    <xf numFmtId="180" fontId="10" fillId="0" borderId="112" xfId="2" applyNumberFormat="1" applyFont="1" applyBorder="1" applyAlignment="1">
      <alignment horizontal="right" vertical="center" wrapText="1"/>
    </xf>
    <xf numFmtId="181" fontId="10" fillId="0" borderId="113" xfId="1" applyNumberFormat="1" applyFont="1" applyBorder="1" applyAlignment="1">
      <alignment horizontal="right" vertical="center" wrapText="1"/>
    </xf>
    <xf numFmtId="181" fontId="10" fillId="0" borderId="114" xfId="1" applyNumberFormat="1" applyFont="1" applyBorder="1" applyAlignment="1">
      <alignment horizontal="right" vertical="center" wrapText="1"/>
    </xf>
    <xf numFmtId="176" fontId="10" fillId="0" borderId="25" xfId="1" applyNumberFormat="1" applyFont="1" applyBorder="1" applyAlignment="1">
      <alignment horizontal="right" vertical="center" wrapText="1"/>
    </xf>
    <xf numFmtId="178" fontId="19" fillId="0" borderId="0" xfId="1" applyNumberFormat="1" applyFont="1" applyBorder="1" applyAlignment="1">
      <alignment horizontal="right" vertical="center"/>
    </xf>
    <xf numFmtId="180" fontId="10" fillId="0" borderId="0" xfId="1" applyNumberFormat="1" applyFont="1" applyBorder="1" applyAlignment="1">
      <alignment horizontal="right" vertical="center" wrapText="1"/>
    </xf>
    <xf numFmtId="178" fontId="19" fillId="0" borderId="0" xfId="1" applyNumberFormat="1" applyFont="1" applyBorder="1" applyAlignment="1">
      <alignment horizontal="right" vertical="center" wrapText="1"/>
    </xf>
    <xf numFmtId="180" fontId="10" fillId="0" borderId="0" xfId="2" applyNumberFormat="1" applyFont="1" applyBorder="1" applyAlignment="1">
      <alignment horizontal="right" vertical="center" wrapText="1"/>
    </xf>
    <xf numFmtId="181" fontId="10" fillId="0" borderId="0" xfId="1" applyNumberFormat="1" applyFont="1" applyBorder="1" applyAlignment="1">
      <alignment horizontal="right" vertical="center" wrapText="1"/>
    </xf>
    <xf numFmtId="0" fontId="2" fillId="0" borderId="0" xfId="1" applyFont="1" applyAlignment="1">
      <alignment horizontal="right" vertical="center" wrapText="1"/>
    </xf>
    <xf numFmtId="0" fontId="2" fillId="0" borderId="0" xfId="1" applyFont="1" applyFill="1" applyBorder="1">
      <alignment vertical="center"/>
    </xf>
    <xf numFmtId="0" fontId="1" fillId="0" borderId="0" xfId="1" applyFill="1">
      <alignment vertical="center"/>
    </xf>
    <xf numFmtId="0" fontId="1" fillId="0" borderId="0" xfId="1" applyFill="1" applyBorder="1">
      <alignment vertical="center"/>
    </xf>
    <xf numFmtId="0" fontId="14" fillId="0" borderId="0" xfId="1" applyFont="1" applyFill="1" applyBorder="1" applyAlignment="1">
      <alignment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xf>
    <xf numFmtId="182" fontId="10" fillId="0" borderId="1" xfId="1" applyNumberFormat="1" applyFont="1" applyBorder="1">
      <alignment vertical="center"/>
    </xf>
    <xf numFmtId="182" fontId="10" fillId="0" borderId="2" xfId="1" applyNumberFormat="1" applyFont="1" applyBorder="1">
      <alignment vertical="center"/>
    </xf>
    <xf numFmtId="182" fontId="10" fillId="0" borderId="29" xfId="1" applyNumberFormat="1" applyFont="1" applyBorder="1">
      <alignment vertical="center"/>
    </xf>
    <xf numFmtId="182" fontId="10" fillId="0" borderId="7" xfId="1" applyNumberFormat="1" applyFont="1" applyBorder="1">
      <alignment vertical="center"/>
    </xf>
    <xf numFmtId="182" fontId="10" fillId="0" borderId="11" xfId="1" applyNumberFormat="1" applyFont="1" applyBorder="1">
      <alignment vertical="center"/>
    </xf>
    <xf numFmtId="182" fontId="10" fillId="0" borderId="12" xfId="1" applyNumberFormat="1" applyFont="1" applyBorder="1">
      <alignment vertical="center"/>
    </xf>
    <xf numFmtId="182" fontId="10" fillId="2" borderId="1" xfId="1" applyNumberFormat="1" applyFont="1" applyFill="1" applyBorder="1">
      <alignment vertical="center"/>
    </xf>
    <xf numFmtId="182" fontId="1" fillId="0" borderId="0" xfId="1" applyNumberFormat="1">
      <alignment vertical="center"/>
    </xf>
    <xf numFmtId="182" fontId="10" fillId="0" borderId="19" xfId="1" applyNumberFormat="1" applyFont="1" applyBorder="1">
      <alignment vertical="center"/>
    </xf>
    <xf numFmtId="182" fontId="10" fillId="0" borderId="20" xfId="1" applyNumberFormat="1" applyFont="1" applyBorder="1">
      <alignment vertical="center"/>
    </xf>
    <xf numFmtId="182" fontId="10" fillId="2" borderId="19" xfId="1" applyNumberFormat="1" applyFont="1" applyFill="1" applyBorder="1">
      <alignment vertical="center"/>
    </xf>
    <xf numFmtId="182" fontId="10" fillId="2" borderId="20" xfId="1" applyNumberFormat="1" applyFont="1" applyFill="1" applyBorder="1">
      <alignment vertical="center"/>
    </xf>
    <xf numFmtId="182" fontId="10" fillId="0" borderId="36" xfId="1" applyNumberFormat="1" applyFont="1" applyBorder="1">
      <alignment vertical="center"/>
    </xf>
    <xf numFmtId="182" fontId="10" fillId="2" borderId="36" xfId="1" applyNumberFormat="1" applyFont="1" applyFill="1" applyBorder="1">
      <alignment vertical="center"/>
    </xf>
    <xf numFmtId="182" fontId="10" fillId="2" borderId="43" xfId="1" applyNumberFormat="1" applyFont="1" applyFill="1" applyBorder="1">
      <alignment vertical="center"/>
    </xf>
    <xf numFmtId="182" fontId="10" fillId="0" borderId="26" xfId="1" applyNumberFormat="1" applyFont="1" applyBorder="1">
      <alignment vertical="center"/>
    </xf>
    <xf numFmtId="182" fontId="10" fillId="2" borderId="26" xfId="1" applyNumberFormat="1" applyFont="1" applyFill="1" applyBorder="1">
      <alignment vertical="center"/>
    </xf>
    <xf numFmtId="182" fontId="10" fillId="0" borderId="27" xfId="1" applyNumberFormat="1" applyFont="1" applyBorder="1">
      <alignment vertical="center"/>
    </xf>
    <xf numFmtId="0" fontId="2" fillId="0" borderId="0" xfId="1" applyFont="1" applyFill="1" applyAlignment="1">
      <alignment horizontal="right" vertical="center"/>
    </xf>
    <xf numFmtId="0" fontId="5" fillId="0" borderId="0" xfId="1" applyFont="1" applyFill="1" applyAlignment="1">
      <alignment horizontal="left" vertical="center"/>
    </xf>
    <xf numFmtId="0" fontId="6" fillId="0" borderId="0" xfId="1" applyFont="1" applyFill="1" applyBorder="1">
      <alignment vertical="center"/>
    </xf>
    <xf numFmtId="0" fontId="12" fillId="0" borderId="0" xfId="1" applyFont="1" applyFill="1" applyBorder="1">
      <alignment vertical="center"/>
    </xf>
    <xf numFmtId="0" fontId="12" fillId="0" borderId="0" xfId="1" applyFont="1" applyFill="1" applyBorder="1" applyAlignment="1">
      <alignment vertical="center"/>
    </xf>
    <xf numFmtId="0" fontId="7" fillId="0" borderId="0" xfId="1" applyFont="1" applyFill="1" applyBorder="1" applyAlignment="1">
      <alignment vertical="center"/>
    </xf>
    <xf numFmtId="182" fontId="10" fillId="0" borderId="48" xfId="1" applyNumberFormat="1" applyFont="1" applyFill="1" applyBorder="1" applyAlignment="1">
      <alignment vertical="center"/>
    </xf>
    <xf numFmtId="0" fontId="10" fillId="0" borderId="0" xfId="1" applyFont="1" applyFill="1" applyBorder="1" applyAlignment="1">
      <alignment vertical="center"/>
    </xf>
    <xf numFmtId="0" fontId="2" fillId="0" borderId="0" xfId="1" applyFont="1" applyFill="1" applyBorder="1" applyAlignment="1"/>
    <xf numFmtId="0" fontId="2" fillId="0" borderId="0" xfId="1" applyFont="1" applyFill="1" applyBorder="1" applyAlignment="1">
      <alignment horizontal="right"/>
    </xf>
    <xf numFmtId="0" fontId="2" fillId="0" borderId="0" xfId="1" applyFont="1" applyFill="1">
      <alignment vertical="center"/>
    </xf>
    <xf numFmtId="0" fontId="2" fillId="0" borderId="27" xfId="1" applyFont="1" applyFill="1" applyBorder="1" applyAlignment="1">
      <alignment horizontal="center" vertical="center" wrapText="1"/>
    </xf>
    <xf numFmtId="0" fontId="2" fillId="0" borderId="26" xfId="1" applyFont="1" applyFill="1" applyBorder="1" applyAlignment="1">
      <alignment horizontal="center" vertical="center" wrapText="1" shrinkToFit="1"/>
    </xf>
    <xf numFmtId="0" fontId="2" fillId="0" borderId="44" xfId="1" applyFont="1" applyFill="1" applyBorder="1" applyAlignment="1">
      <alignment horizontal="center" vertical="center" wrapText="1" shrinkToFit="1"/>
    </xf>
    <xf numFmtId="0" fontId="2"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182" fontId="10" fillId="0" borderId="52" xfId="1" applyNumberFormat="1" applyFont="1" applyFill="1" applyBorder="1" applyAlignment="1">
      <alignment vertical="center"/>
    </xf>
    <xf numFmtId="182" fontId="10" fillId="0" borderId="53" xfId="1" applyNumberFormat="1" applyFont="1" applyFill="1" applyBorder="1" applyAlignment="1">
      <alignment vertical="center"/>
    </xf>
    <xf numFmtId="182" fontId="10" fillId="0" borderId="54" xfId="1" applyNumberFormat="1" applyFont="1" applyFill="1" applyBorder="1" applyAlignment="1">
      <alignment vertical="center"/>
    </xf>
    <xf numFmtId="182" fontId="10" fillId="0" borderId="2" xfId="1" applyNumberFormat="1" applyFont="1" applyFill="1" applyBorder="1" applyAlignment="1">
      <alignment vertical="center"/>
    </xf>
    <xf numFmtId="182" fontId="10" fillId="0" borderId="1" xfId="1" applyNumberFormat="1" applyFont="1" applyFill="1" applyBorder="1" applyAlignment="1">
      <alignment vertical="center"/>
    </xf>
    <xf numFmtId="182" fontId="10" fillId="0" borderId="6" xfId="1" applyNumberFormat="1" applyFont="1" applyFill="1" applyBorder="1" applyAlignment="1">
      <alignment vertical="center"/>
    </xf>
    <xf numFmtId="182" fontId="10" fillId="0" borderId="29" xfId="1" applyNumberFormat="1" applyFont="1" applyFill="1" applyBorder="1" applyAlignment="1">
      <alignment vertical="center"/>
    </xf>
    <xf numFmtId="182" fontId="10" fillId="0" borderId="11" xfId="1" applyNumberFormat="1" applyFont="1" applyFill="1" applyBorder="1" applyAlignment="1">
      <alignment vertical="center"/>
    </xf>
    <xf numFmtId="183" fontId="10" fillId="0" borderId="1" xfId="1" applyNumberFormat="1" applyFont="1" applyFill="1" applyBorder="1" applyAlignment="1">
      <alignment vertical="center"/>
    </xf>
    <xf numFmtId="0" fontId="2" fillId="0" borderId="16" xfId="1" applyFont="1" applyFill="1" applyBorder="1" applyAlignment="1">
      <alignment horizontal="left" vertical="top"/>
    </xf>
    <xf numFmtId="182" fontId="10" fillId="0" borderId="19" xfId="1" applyNumberFormat="1" applyFont="1" applyFill="1" applyBorder="1" applyAlignment="1">
      <alignment vertical="center"/>
    </xf>
    <xf numFmtId="183" fontId="10" fillId="0" borderId="19" xfId="1" applyNumberFormat="1" applyFont="1" applyFill="1" applyBorder="1" applyAlignment="1">
      <alignment vertical="center"/>
    </xf>
    <xf numFmtId="182" fontId="10" fillId="2" borderId="19" xfId="1" applyNumberFormat="1" applyFont="1" applyFill="1" applyBorder="1" applyAlignment="1">
      <alignment vertical="center"/>
    </xf>
    <xf numFmtId="182" fontId="10" fillId="0" borderId="26" xfId="1" applyNumberFormat="1" applyFont="1" applyFill="1" applyBorder="1" applyAlignment="1">
      <alignment vertical="center"/>
    </xf>
    <xf numFmtId="0" fontId="2" fillId="0" borderId="50" xfId="1" applyFont="1" applyFill="1" applyBorder="1" applyAlignment="1">
      <alignment horizontal="center" vertical="center" wrapText="1"/>
    </xf>
    <xf numFmtId="182" fontId="10" fillId="0" borderId="15" xfId="1" applyNumberFormat="1" applyFont="1" applyFill="1" applyBorder="1" applyAlignment="1">
      <alignment vertical="center"/>
    </xf>
    <xf numFmtId="176" fontId="10" fillId="0" borderId="50" xfId="1" applyNumberFormat="1" applyFont="1" applyFill="1" applyBorder="1" applyAlignment="1">
      <alignment horizontal="right" vertical="center"/>
    </xf>
    <xf numFmtId="182" fontId="10" fillId="0" borderId="68" xfId="1" applyNumberFormat="1" applyFont="1" applyFill="1" applyBorder="1" applyAlignment="1">
      <alignment vertical="center"/>
    </xf>
    <xf numFmtId="176" fontId="10" fillId="0" borderId="55" xfId="1" applyNumberFormat="1" applyFont="1" applyFill="1" applyBorder="1" applyAlignment="1">
      <alignment horizontal="right" vertical="center"/>
    </xf>
    <xf numFmtId="182" fontId="10" fillId="0" borderId="10" xfId="1" applyNumberFormat="1" applyFont="1" applyFill="1" applyBorder="1" applyAlignment="1">
      <alignment vertical="center"/>
    </xf>
    <xf numFmtId="176" fontId="10" fillId="0" borderId="59" xfId="1" applyNumberFormat="1" applyFont="1" applyFill="1" applyBorder="1" applyAlignment="1">
      <alignment horizontal="right" vertical="center"/>
    </xf>
    <xf numFmtId="182" fontId="10" fillId="0" borderId="50" xfId="1" applyNumberFormat="1" applyFont="1" applyFill="1" applyBorder="1" applyAlignment="1">
      <alignment vertical="center"/>
    </xf>
    <xf numFmtId="182" fontId="10" fillId="0" borderId="18" xfId="1" applyNumberFormat="1" applyFont="1" applyFill="1" applyBorder="1" applyAlignment="1">
      <alignment vertical="center"/>
    </xf>
    <xf numFmtId="182" fontId="10" fillId="0" borderId="60" xfId="1" applyNumberFormat="1" applyFont="1" applyFill="1" applyBorder="1" applyAlignment="1">
      <alignment vertical="center"/>
    </xf>
    <xf numFmtId="182" fontId="1" fillId="0" borderId="0" xfId="1" applyNumberFormat="1" applyFill="1">
      <alignment vertical="center"/>
    </xf>
    <xf numFmtId="182" fontId="10" fillId="0" borderId="25" xfId="1" applyNumberFormat="1" applyFont="1" applyFill="1" applyBorder="1" applyAlignment="1">
      <alignment vertical="center"/>
    </xf>
    <xf numFmtId="176" fontId="10" fillId="0" borderId="61" xfId="1" applyNumberFormat="1" applyFont="1" applyFill="1" applyBorder="1" applyAlignment="1">
      <alignment vertical="center"/>
    </xf>
    <xf numFmtId="0" fontId="11" fillId="0" borderId="0" xfId="1" applyFont="1" applyFill="1">
      <alignment vertical="center"/>
    </xf>
    <xf numFmtId="0" fontId="2" fillId="0" borderId="0" xfId="1" applyFont="1" applyFill="1" applyBorder="1" applyAlignment="1">
      <alignment horizontal="left" vertical="center"/>
    </xf>
    <xf numFmtId="178" fontId="10" fillId="0" borderId="0" xfId="1" applyNumberFormat="1" applyFont="1" applyFill="1" applyBorder="1" applyAlignment="1">
      <alignment vertical="center"/>
    </xf>
    <xf numFmtId="0" fontId="2" fillId="0" borderId="0" xfId="1" applyFont="1" applyFill="1" applyBorder="1" applyAlignment="1">
      <alignment horizontal="right" vertical="center"/>
    </xf>
    <xf numFmtId="0" fontId="2" fillId="0" borderId="15" xfId="1" applyFont="1" applyFill="1" applyBorder="1" applyAlignment="1">
      <alignment horizontal="centerContinuous" vertical="center"/>
    </xf>
    <xf numFmtId="0" fontId="2" fillId="0" borderId="1" xfId="1" applyFont="1" applyFill="1" applyBorder="1" applyAlignment="1">
      <alignment horizontal="centerContinuous" vertical="center"/>
    </xf>
    <xf numFmtId="0" fontId="2" fillId="0" borderId="63" xfId="1" applyFont="1" applyFill="1" applyBorder="1" applyAlignment="1">
      <alignment horizontal="centerContinuous" vertical="center"/>
    </xf>
    <xf numFmtId="0" fontId="2" fillId="0" borderId="63" xfId="1" applyFont="1" applyFill="1" applyBorder="1" applyAlignment="1">
      <alignment horizontal="center" vertical="center" wrapText="1"/>
    </xf>
    <xf numFmtId="182" fontId="10" fillId="0" borderId="63" xfId="1" applyNumberFormat="1" applyFont="1" applyFill="1" applyBorder="1" applyAlignment="1">
      <alignment vertical="center"/>
    </xf>
    <xf numFmtId="178" fontId="10" fillId="0" borderId="50" xfId="1" applyNumberFormat="1" applyFont="1" applyFill="1" applyBorder="1" applyAlignment="1">
      <alignment vertical="center" wrapText="1"/>
    </xf>
    <xf numFmtId="182" fontId="10" fillId="0" borderId="32" xfId="1" applyNumberFormat="1" applyFont="1" applyFill="1" applyBorder="1" applyAlignment="1">
      <alignment vertical="center"/>
    </xf>
    <xf numFmtId="182" fontId="10" fillId="0" borderId="66" xfId="1" applyNumberFormat="1" applyFont="1" applyFill="1" applyBorder="1" applyAlignment="1">
      <alignment vertical="center"/>
    </xf>
    <xf numFmtId="178" fontId="10" fillId="0" borderId="64" xfId="1" applyNumberFormat="1" applyFont="1" applyFill="1" applyBorder="1" applyAlignment="1">
      <alignment vertical="center" wrapText="1"/>
    </xf>
    <xf numFmtId="182" fontId="10" fillId="2" borderId="32" xfId="1" applyNumberFormat="1" applyFont="1" applyFill="1" applyBorder="1" applyAlignment="1">
      <alignment vertical="center"/>
    </xf>
    <xf numFmtId="182" fontId="10" fillId="0" borderId="67" xfId="1" applyNumberFormat="1" applyFont="1" applyFill="1" applyBorder="1" applyAlignment="1">
      <alignment vertical="center"/>
    </xf>
    <xf numFmtId="178" fontId="10" fillId="0" borderId="61" xfId="1" applyNumberFormat="1" applyFont="1" applyFill="1" applyBorder="1" applyAlignment="1">
      <alignment vertical="center"/>
    </xf>
    <xf numFmtId="0" fontId="2" fillId="0" borderId="0" xfId="1" applyFont="1" applyFill="1" applyBorder="1" applyAlignment="1">
      <alignment horizontal="center" vertical="center"/>
    </xf>
    <xf numFmtId="0" fontId="2" fillId="0" borderId="1" xfId="1" applyFont="1" applyFill="1" applyBorder="1" applyAlignment="1">
      <alignment horizontal="left" vertical="center"/>
    </xf>
    <xf numFmtId="0" fontId="2" fillId="0" borderId="53" xfId="1" applyFont="1" applyFill="1" applyBorder="1" applyAlignment="1">
      <alignment horizontal="left" vertical="center"/>
    </xf>
    <xf numFmtId="182" fontId="10" fillId="0" borderId="117" xfId="1" applyNumberFormat="1" applyFont="1" applyFill="1" applyBorder="1" applyAlignment="1">
      <alignment vertical="center"/>
    </xf>
    <xf numFmtId="0" fontId="1" fillId="0" borderId="0" xfId="1" applyFill="1" applyBorder="1" applyAlignment="1">
      <alignment vertical="center"/>
    </xf>
    <xf numFmtId="182" fontId="2" fillId="0" borderId="0" xfId="1" applyNumberFormat="1" applyFont="1" applyFill="1" applyAlignment="1">
      <alignment horizontal="right" vertical="center"/>
    </xf>
    <xf numFmtId="182" fontId="2" fillId="0" borderId="0" xfId="1" applyNumberFormat="1" applyFont="1" applyFill="1" applyBorder="1" applyAlignment="1">
      <alignment vertical="center"/>
    </xf>
    <xf numFmtId="0" fontId="2" fillId="0" borderId="0" xfId="1" applyFont="1" applyFill="1" applyBorder="1" applyAlignment="1">
      <alignment horizontal="center" vertical="center"/>
    </xf>
    <xf numFmtId="0" fontId="7" fillId="0" borderId="0" xfId="1" applyFont="1" applyFill="1" applyBorder="1">
      <alignment vertical="center"/>
    </xf>
    <xf numFmtId="176" fontId="10" fillId="0" borderId="48" xfId="1" applyNumberFormat="1" applyFont="1" applyFill="1" applyBorder="1" applyAlignment="1">
      <alignment vertical="center"/>
    </xf>
    <xf numFmtId="0" fontId="10" fillId="0" borderId="0" xfId="1" applyFont="1" applyFill="1" applyBorder="1">
      <alignment vertical="center"/>
    </xf>
    <xf numFmtId="0" fontId="2" fillId="0" borderId="25" xfId="1" applyFont="1" applyFill="1" applyBorder="1" applyAlignment="1">
      <alignment horizontal="center" vertical="center" wrapText="1"/>
    </xf>
    <xf numFmtId="176" fontId="10" fillId="0" borderId="52" xfId="1" applyNumberFormat="1" applyFont="1" applyFill="1" applyBorder="1" applyAlignment="1">
      <alignment vertical="center"/>
    </xf>
    <xf numFmtId="176" fontId="10" fillId="0" borderId="53" xfId="1" applyNumberFormat="1" applyFont="1" applyFill="1" applyBorder="1" applyAlignment="1">
      <alignment vertical="center"/>
    </xf>
    <xf numFmtId="176" fontId="10" fillId="0" borderId="54" xfId="1" applyNumberFormat="1" applyFont="1" applyFill="1" applyBorder="1" applyAlignment="1">
      <alignment vertical="center"/>
    </xf>
    <xf numFmtId="176" fontId="10" fillId="0" borderId="2" xfId="1" applyNumberFormat="1" applyFont="1" applyFill="1" applyBorder="1" applyAlignment="1">
      <alignment vertical="center"/>
    </xf>
    <xf numFmtId="176" fontId="10" fillId="0" borderId="1" xfId="1" applyNumberFormat="1" applyFont="1" applyFill="1" applyBorder="1" applyAlignment="1">
      <alignment vertical="center"/>
    </xf>
    <xf numFmtId="176" fontId="10" fillId="0" borderId="6" xfId="1" applyNumberFormat="1" applyFont="1" applyFill="1" applyBorder="1" applyAlignment="1">
      <alignment vertical="center"/>
    </xf>
    <xf numFmtId="176" fontId="10" fillId="0" borderId="29" xfId="1" applyNumberFormat="1" applyFont="1" applyFill="1" applyBorder="1" applyAlignment="1">
      <alignment vertical="center"/>
    </xf>
    <xf numFmtId="176" fontId="10" fillId="0" borderId="11" xfId="1" applyNumberFormat="1" applyFont="1" applyFill="1" applyBorder="1" applyAlignment="1">
      <alignment vertical="center"/>
    </xf>
    <xf numFmtId="177" fontId="10" fillId="0" borderId="1" xfId="1" applyNumberFormat="1" applyFont="1" applyFill="1" applyBorder="1" applyAlignment="1">
      <alignment vertical="center"/>
    </xf>
    <xf numFmtId="176" fontId="10" fillId="0" borderId="19" xfId="1" applyNumberFormat="1" applyFont="1" applyFill="1" applyBorder="1" applyAlignment="1">
      <alignment vertical="center"/>
    </xf>
    <xf numFmtId="177" fontId="10" fillId="0" borderId="19" xfId="1" applyNumberFormat="1" applyFont="1" applyFill="1" applyBorder="1" applyAlignment="1">
      <alignment vertical="center"/>
    </xf>
    <xf numFmtId="176" fontId="10" fillId="0" borderId="26" xfId="1" applyNumberFormat="1" applyFont="1" applyFill="1" applyBorder="1" applyAlignment="1">
      <alignment vertical="center"/>
    </xf>
    <xf numFmtId="176" fontId="10" fillId="0" borderId="15" xfId="1" applyNumberFormat="1" applyFont="1" applyFill="1" applyBorder="1" applyAlignment="1">
      <alignment vertical="center"/>
    </xf>
    <xf numFmtId="176" fontId="10" fillId="0" borderId="68" xfId="1" applyNumberFormat="1" applyFont="1" applyFill="1" applyBorder="1" applyAlignment="1">
      <alignment vertical="center"/>
    </xf>
    <xf numFmtId="176" fontId="10" fillId="0" borderId="10" xfId="1" applyNumberFormat="1" applyFont="1" applyFill="1" applyBorder="1" applyAlignment="1">
      <alignment vertical="center"/>
    </xf>
    <xf numFmtId="176" fontId="10" fillId="0" borderId="50" xfId="1" applyNumberFormat="1" applyFont="1" applyFill="1" applyBorder="1" applyAlignment="1">
      <alignment vertical="center"/>
    </xf>
    <xf numFmtId="176" fontId="10" fillId="0" borderId="18" xfId="1" applyNumberFormat="1" applyFont="1" applyFill="1" applyBorder="1" applyAlignment="1">
      <alignment vertical="center"/>
    </xf>
    <xf numFmtId="176" fontId="10" fillId="0" borderId="60" xfId="1" applyNumberFormat="1" applyFont="1" applyFill="1" applyBorder="1" applyAlignment="1">
      <alignment vertical="center"/>
    </xf>
    <xf numFmtId="176" fontId="10" fillId="0" borderId="25" xfId="1" applyNumberFormat="1" applyFont="1" applyFill="1" applyBorder="1" applyAlignment="1">
      <alignment vertical="center"/>
    </xf>
    <xf numFmtId="176" fontId="10" fillId="0" borderId="63" xfId="1" applyNumberFormat="1" applyFont="1" applyFill="1" applyBorder="1" applyAlignment="1">
      <alignment vertical="center"/>
    </xf>
    <xf numFmtId="176" fontId="10" fillId="0" borderId="65" xfId="1" applyNumberFormat="1" applyFont="1" applyFill="1" applyBorder="1" applyAlignment="1">
      <alignment vertical="center"/>
    </xf>
    <xf numFmtId="176" fontId="10" fillId="0" borderId="32" xfId="1" applyNumberFormat="1" applyFont="1" applyFill="1" applyBorder="1" applyAlignment="1">
      <alignment vertical="center"/>
    </xf>
    <xf numFmtId="176" fontId="10" fillId="0" borderId="66" xfId="1" applyNumberFormat="1" applyFont="1" applyFill="1" applyBorder="1" applyAlignment="1">
      <alignment vertical="center"/>
    </xf>
    <xf numFmtId="176" fontId="10" fillId="0" borderId="67" xfId="1" applyNumberFormat="1" applyFont="1" applyFill="1" applyBorder="1" applyAlignment="1">
      <alignment vertical="center"/>
    </xf>
    <xf numFmtId="0" fontId="13" fillId="0" borderId="0" xfId="1" applyFont="1" applyFill="1" applyBorder="1" applyAlignment="1">
      <alignment horizontal="right"/>
    </xf>
    <xf numFmtId="176" fontId="10" fillId="0" borderId="45" xfId="1" applyNumberFormat="1" applyFont="1" applyFill="1" applyBorder="1" applyAlignment="1">
      <alignment vertical="center"/>
    </xf>
    <xf numFmtId="178" fontId="10" fillId="0" borderId="0" xfId="1" applyNumberFormat="1" applyFont="1" applyFill="1" applyBorder="1">
      <alignment vertical="center"/>
    </xf>
    <xf numFmtId="0" fontId="14" fillId="0" borderId="0" xfId="1" applyFont="1" applyFill="1" applyBorder="1">
      <alignment vertical="center"/>
    </xf>
    <xf numFmtId="176" fontId="10" fillId="0" borderId="1" xfId="1" applyNumberFormat="1" applyFont="1" applyFill="1" applyBorder="1" applyAlignment="1">
      <alignment horizontal="right" vertical="center"/>
    </xf>
    <xf numFmtId="176" fontId="10" fillId="0" borderId="29" xfId="1" applyNumberFormat="1" applyFont="1" applyFill="1" applyBorder="1" applyAlignment="1">
      <alignment horizontal="right" vertical="center"/>
    </xf>
    <xf numFmtId="176" fontId="10" fillId="0" borderId="30" xfId="1" applyNumberFormat="1" applyFont="1" applyFill="1" applyBorder="1" applyAlignment="1">
      <alignment horizontal="right" vertical="center"/>
    </xf>
    <xf numFmtId="176" fontId="10" fillId="0" borderId="32" xfId="1" applyNumberFormat="1" applyFont="1" applyFill="1" applyBorder="1" applyAlignment="1">
      <alignment horizontal="right" vertical="center"/>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176" fontId="10" fillId="0" borderId="34" xfId="1" applyNumberFormat="1" applyFont="1" applyFill="1" applyBorder="1" applyAlignment="1">
      <alignment horizontal="right" vertical="center"/>
    </xf>
    <xf numFmtId="0" fontId="2" fillId="0" borderId="35" xfId="1" applyFont="1" applyFill="1" applyBorder="1" applyAlignment="1">
      <alignment horizontal="left" vertical="center"/>
    </xf>
    <xf numFmtId="176" fontId="10" fillId="0" borderId="35" xfId="1" applyNumberFormat="1" applyFont="1" applyFill="1" applyBorder="1" applyAlignment="1">
      <alignment horizontal="right" vertical="center"/>
    </xf>
    <xf numFmtId="0" fontId="2" fillId="0" borderId="36" xfId="1" applyFont="1" applyFill="1" applyBorder="1" applyAlignment="1">
      <alignment horizontal="left" vertical="center"/>
    </xf>
    <xf numFmtId="176" fontId="10" fillId="0" borderId="36" xfId="1" applyNumberFormat="1" applyFont="1" applyFill="1" applyBorder="1" applyAlignment="1">
      <alignment horizontal="right" vertical="center"/>
    </xf>
    <xf numFmtId="176" fontId="10" fillId="0" borderId="26" xfId="1" applyNumberFormat="1" applyFont="1" applyFill="1" applyBorder="1" applyAlignment="1">
      <alignment horizontal="right" vertical="center"/>
    </xf>
    <xf numFmtId="176" fontId="10" fillId="0" borderId="2" xfId="1" applyNumberFormat="1" applyFont="1" applyFill="1" applyBorder="1" applyAlignment="1">
      <alignment horizontal="right" vertical="center"/>
    </xf>
    <xf numFmtId="176" fontId="10" fillId="0" borderId="7" xfId="1" applyNumberFormat="1" applyFont="1" applyFill="1" applyBorder="1" applyAlignment="1">
      <alignment horizontal="right" vertical="center"/>
    </xf>
    <xf numFmtId="176" fontId="10" fillId="0" borderId="38" xfId="1" applyNumberFormat="1" applyFont="1" applyFill="1" applyBorder="1" applyAlignment="1">
      <alignment horizontal="right" vertical="center"/>
    </xf>
    <xf numFmtId="176" fontId="10" fillId="0" borderId="40" xfId="1" applyNumberFormat="1" applyFont="1" applyFill="1" applyBorder="1" applyAlignment="1">
      <alignment horizontal="right" vertical="center"/>
    </xf>
    <xf numFmtId="176" fontId="10" fillId="0" borderId="41" xfId="1" applyNumberFormat="1" applyFont="1" applyFill="1" applyBorder="1" applyAlignment="1">
      <alignment horizontal="right" vertical="center"/>
    </xf>
    <xf numFmtId="176" fontId="10" fillId="0" borderId="42" xfId="1" applyNumberFormat="1" applyFont="1" applyFill="1" applyBorder="1" applyAlignment="1">
      <alignment horizontal="right" vertical="center"/>
    </xf>
    <xf numFmtId="176" fontId="10" fillId="0" borderId="43" xfId="1" applyNumberFormat="1" applyFont="1" applyFill="1" applyBorder="1" applyAlignment="1">
      <alignment horizontal="right" vertical="center"/>
    </xf>
    <xf numFmtId="176" fontId="10" fillId="0" borderId="27" xfId="1" applyNumberFormat="1" applyFont="1" applyFill="1" applyBorder="1" applyAlignment="1">
      <alignment horizontal="right" vertical="center"/>
    </xf>
    <xf numFmtId="0" fontId="2" fillId="0" borderId="16" xfId="1" applyFont="1" applyFill="1" applyBorder="1" applyAlignment="1">
      <alignment vertical="center"/>
    </xf>
    <xf numFmtId="0" fontId="2" fillId="0" borderId="45" xfId="1" applyFont="1" applyFill="1" applyBorder="1" applyAlignment="1">
      <alignment vertical="center"/>
    </xf>
    <xf numFmtId="0" fontId="2" fillId="0" borderId="46" xfId="1" applyFont="1" applyFill="1" applyBorder="1" applyAlignment="1">
      <alignment horizontal="left" vertical="center"/>
    </xf>
    <xf numFmtId="176" fontId="10" fillId="0" borderId="46" xfId="1" applyNumberFormat="1" applyFont="1" applyFill="1" applyBorder="1" applyAlignment="1">
      <alignment horizontal="right" vertical="center"/>
    </xf>
    <xf numFmtId="176" fontId="10" fillId="0" borderId="47" xfId="1" applyNumberFormat="1" applyFont="1" applyFill="1" applyBorder="1" applyAlignment="1">
      <alignment horizontal="right" vertical="center"/>
    </xf>
    <xf numFmtId="0" fontId="11" fillId="0" borderId="0" xfId="1" applyFont="1" applyFill="1" applyBorder="1">
      <alignment vertical="center"/>
    </xf>
    <xf numFmtId="178" fontId="10" fillId="0" borderId="1" xfId="1" applyNumberFormat="1" applyFont="1" applyFill="1" applyBorder="1" applyAlignment="1">
      <alignment horizontal="right" vertical="center"/>
    </xf>
    <xf numFmtId="178" fontId="10" fillId="0" borderId="2" xfId="1" applyNumberFormat="1" applyFont="1" applyFill="1" applyBorder="1" applyAlignment="1">
      <alignment horizontal="right" vertical="center"/>
    </xf>
    <xf numFmtId="178" fontId="10" fillId="0" borderId="29" xfId="1" applyNumberFormat="1" applyFont="1" applyFill="1" applyBorder="1" applyAlignment="1">
      <alignment horizontal="right" vertical="center"/>
    </xf>
    <xf numFmtId="178" fontId="10" fillId="0" borderId="7" xfId="1" applyNumberFormat="1" applyFont="1" applyFill="1" applyBorder="1" applyAlignment="1">
      <alignment horizontal="right" vertical="center"/>
    </xf>
    <xf numFmtId="178" fontId="10" fillId="0" borderId="30" xfId="1" applyNumberFormat="1" applyFont="1" applyFill="1" applyBorder="1" applyAlignment="1">
      <alignment horizontal="right" vertical="center"/>
    </xf>
    <xf numFmtId="178" fontId="10" fillId="0" borderId="38" xfId="1" applyNumberFormat="1" applyFont="1" applyFill="1" applyBorder="1" applyAlignment="1">
      <alignment horizontal="right" vertical="center"/>
    </xf>
    <xf numFmtId="178" fontId="10" fillId="0" borderId="32" xfId="1" applyNumberFormat="1" applyFont="1" applyFill="1" applyBorder="1" applyAlignment="1">
      <alignment horizontal="right" vertical="center"/>
    </xf>
    <xf numFmtId="178" fontId="10" fillId="0" borderId="40" xfId="1" applyNumberFormat="1" applyFont="1" applyFill="1" applyBorder="1" applyAlignment="1">
      <alignment horizontal="right" vertical="center"/>
    </xf>
    <xf numFmtId="0" fontId="2" fillId="0" borderId="32" xfId="1" applyFont="1" applyFill="1" applyBorder="1" applyAlignment="1">
      <alignment horizontal="left" vertical="center"/>
    </xf>
    <xf numFmtId="178" fontId="10" fillId="0" borderId="34" xfId="1" applyNumberFormat="1" applyFont="1" applyFill="1" applyBorder="1" applyAlignment="1">
      <alignment horizontal="right" vertical="center"/>
    </xf>
    <xf numFmtId="178" fontId="10" fillId="0" borderId="41" xfId="1" applyNumberFormat="1" applyFont="1" applyFill="1" applyBorder="1" applyAlignment="1">
      <alignment horizontal="right" vertical="center"/>
    </xf>
    <xf numFmtId="178" fontId="10" fillId="0" borderId="35" xfId="1" applyNumberFormat="1" applyFont="1" applyFill="1" applyBorder="1" applyAlignment="1">
      <alignment horizontal="right" vertical="center"/>
    </xf>
    <xf numFmtId="178" fontId="10" fillId="0" borderId="42" xfId="1" applyNumberFormat="1" applyFont="1" applyFill="1" applyBorder="1" applyAlignment="1">
      <alignment horizontal="right" vertical="center"/>
    </xf>
    <xf numFmtId="178" fontId="10" fillId="0" borderId="36" xfId="1" applyNumberFormat="1" applyFont="1" applyFill="1" applyBorder="1" applyAlignment="1">
      <alignment horizontal="right" vertical="center"/>
    </xf>
    <xf numFmtId="178" fontId="10" fillId="0" borderId="43" xfId="1" applyNumberFormat="1" applyFont="1" applyFill="1" applyBorder="1" applyAlignment="1">
      <alignment horizontal="right" vertical="center"/>
    </xf>
    <xf numFmtId="178" fontId="10" fillId="0" borderId="26" xfId="1" applyNumberFormat="1" applyFont="1" applyFill="1" applyBorder="1" applyAlignment="1">
      <alignment horizontal="right" vertical="center"/>
    </xf>
    <xf numFmtId="178" fontId="10" fillId="0" borderId="27" xfId="1" applyNumberFormat="1" applyFont="1" applyFill="1" applyBorder="1" applyAlignment="1">
      <alignment horizontal="right" vertical="center"/>
    </xf>
    <xf numFmtId="0" fontId="17" fillId="0" borderId="0" xfId="1" applyFont="1" applyFill="1" applyBorder="1">
      <alignment vertical="center"/>
    </xf>
    <xf numFmtId="0" fontId="5" fillId="0" borderId="0" xfId="1" applyFont="1" applyFill="1" applyBorder="1">
      <alignment vertical="center"/>
    </xf>
    <xf numFmtId="0" fontId="2" fillId="0" borderId="1" xfId="1" applyFont="1" applyFill="1" applyBorder="1" applyAlignment="1">
      <alignment horizontal="centerContinuous" vertical="center" wrapText="1"/>
    </xf>
    <xf numFmtId="176" fontId="10" fillId="0" borderId="2" xfId="1" applyNumberFormat="1" applyFont="1" applyFill="1" applyBorder="1">
      <alignment vertical="center"/>
    </xf>
    <xf numFmtId="176" fontId="10" fillId="0" borderId="29" xfId="1" applyNumberFormat="1" applyFont="1" applyFill="1" applyBorder="1">
      <alignment vertical="center"/>
    </xf>
    <xf numFmtId="176" fontId="10" fillId="0" borderId="7" xfId="1" applyNumberFormat="1" applyFont="1" applyFill="1" applyBorder="1">
      <alignment vertical="center"/>
    </xf>
    <xf numFmtId="176" fontId="10" fillId="0" borderId="11" xfId="1" applyNumberFormat="1" applyFont="1" applyFill="1" applyBorder="1">
      <alignment vertical="center"/>
    </xf>
    <xf numFmtId="176" fontId="10" fillId="0" borderId="12" xfId="1" applyNumberFormat="1" applyFont="1" applyFill="1" applyBorder="1">
      <alignment vertical="center"/>
    </xf>
    <xf numFmtId="0" fontId="2" fillId="0" borderId="19" xfId="1" applyFont="1" applyFill="1" applyBorder="1" applyAlignment="1">
      <alignment vertical="center" wrapText="1"/>
    </xf>
    <xf numFmtId="176" fontId="10" fillId="0" borderId="19" xfId="1" applyNumberFormat="1" applyFont="1" applyFill="1" applyBorder="1">
      <alignment vertical="center"/>
    </xf>
    <xf numFmtId="176" fontId="10" fillId="0" borderId="20" xfId="1" applyNumberFormat="1" applyFont="1" applyFill="1" applyBorder="1">
      <alignment vertical="center"/>
    </xf>
    <xf numFmtId="0" fontId="2" fillId="0" borderId="36" xfId="1" applyFont="1" applyFill="1" applyBorder="1" applyAlignment="1">
      <alignment vertical="center" wrapText="1"/>
    </xf>
    <xf numFmtId="176" fontId="10" fillId="0" borderId="36" xfId="1" applyNumberFormat="1" applyFont="1" applyFill="1" applyBorder="1">
      <alignment vertical="center"/>
    </xf>
    <xf numFmtId="176" fontId="10" fillId="0" borderId="43" xfId="1" applyNumberFormat="1" applyFont="1" applyFill="1" applyBorder="1">
      <alignment vertical="center"/>
    </xf>
    <xf numFmtId="176" fontId="10" fillId="0" borderId="26" xfId="1" applyNumberFormat="1" applyFont="1" applyFill="1" applyBorder="1">
      <alignment vertical="center"/>
    </xf>
    <xf numFmtId="176" fontId="10" fillId="0" borderId="27" xfId="1" applyNumberFormat="1" applyFont="1" applyFill="1" applyBorder="1">
      <alignment vertical="center"/>
    </xf>
    <xf numFmtId="0" fontId="2" fillId="0" borderId="15"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3" xfId="1" applyFont="1" applyBorder="1" applyAlignment="1">
      <alignment horizontal="center" vertical="center" wrapText="1" shrinkToFit="1"/>
    </xf>
    <xf numFmtId="0" fontId="2" fillId="0" borderId="0" xfId="1" applyFont="1" applyBorder="1" applyAlignment="1">
      <alignment horizontal="center" vertical="center" wrapText="1" shrinkToFit="1"/>
    </xf>
    <xf numFmtId="0" fontId="2" fillId="0" borderId="8" xfId="1" applyFont="1" applyBorder="1" applyAlignment="1">
      <alignment horizontal="center" vertical="center" wrapText="1" shrinkToFit="1"/>
    </xf>
    <xf numFmtId="0" fontId="2" fillId="0" borderId="9" xfId="1" applyFont="1" applyBorder="1" applyAlignment="1">
      <alignment horizontal="center" vertical="center" wrapText="1" shrinkToFit="1"/>
    </xf>
    <xf numFmtId="0" fontId="2" fillId="0" borderId="63" xfId="1" applyFont="1" applyBorder="1" applyAlignment="1">
      <alignment horizontal="center" vertical="center" wrapText="1"/>
    </xf>
    <xf numFmtId="0" fontId="2" fillId="0" borderId="26"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 xfId="1" applyFont="1" applyFill="1" applyBorder="1" applyAlignment="1">
      <alignment horizontal="left" vertical="center"/>
    </xf>
    <xf numFmtId="0" fontId="2" fillId="0" borderId="29" xfId="1" applyFont="1" applyFill="1" applyBorder="1" applyAlignment="1">
      <alignment horizontal="left" vertical="center"/>
    </xf>
    <xf numFmtId="0" fontId="2" fillId="0" borderId="11" xfId="1" applyFont="1" applyFill="1" applyBorder="1" applyAlignment="1">
      <alignment horizontal="left" vertical="center"/>
    </xf>
    <xf numFmtId="0" fontId="2" fillId="0" borderId="13" xfId="1" applyFont="1" applyFill="1" applyBorder="1" applyAlignment="1">
      <alignment horizontal="left" vertical="center"/>
    </xf>
    <xf numFmtId="0" fontId="2" fillId="0" borderId="31" xfId="1" applyFont="1" applyFill="1" applyBorder="1" applyAlignment="1">
      <alignment horizontal="left" vertical="center"/>
    </xf>
    <xf numFmtId="0" fontId="2" fillId="0" borderId="1" xfId="1" applyFont="1" applyFill="1" applyBorder="1" applyAlignment="1">
      <alignment horizontal="center" vertical="center"/>
    </xf>
    <xf numFmtId="0" fontId="2" fillId="0" borderId="13" xfId="1" applyFont="1" applyFill="1" applyBorder="1" applyAlignment="1">
      <alignment vertical="center"/>
    </xf>
    <xf numFmtId="0" fontId="2" fillId="0" borderId="31" xfId="1" applyFont="1" applyFill="1" applyBorder="1" applyAlignment="1">
      <alignment vertical="center"/>
    </xf>
    <xf numFmtId="0" fontId="2" fillId="0" borderId="23"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64" xfId="1" applyFont="1" applyBorder="1" applyAlignment="1">
      <alignment horizontal="center" vertical="center"/>
    </xf>
    <xf numFmtId="0" fontId="2" fillId="0" borderId="59" xfId="1" applyFont="1" applyBorder="1" applyAlignment="1">
      <alignment horizontal="center" vertical="center"/>
    </xf>
    <xf numFmtId="0" fontId="2" fillId="0" borderId="28" xfId="1" applyFont="1" applyBorder="1" applyAlignment="1">
      <alignment horizontal="center" vertical="center"/>
    </xf>
    <xf numFmtId="0" fontId="2" fillId="0" borderId="14" xfId="1" applyFont="1" applyBorder="1" applyAlignment="1">
      <alignment horizontal="center" vertical="center"/>
    </xf>
    <xf numFmtId="0" fontId="2" fillId="0" borderId="49" xfId="1" applyFont="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51"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56" xfId="1" applyFont="1" applyBorder="1" applyAlignment="1">
      <alignment horizontal="left" vertical="center"/>
    </xf>
    <xf numFmtId="0" fontId="2" fillId="0" borderId="57" xfId="1" applyFont="1" applyBorder="1" applyAlignment="1">
      <alignment horizontal="left" vertical="center"/>
    </xf>
    <xf numFmtId="0" fontId="2" fillId="0" borderId="58"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7" xfId="1" applyFont="1" applyBorder="1" applyAlignment="1">
      <alignment horizontal="left" vertical="center" wrapText="1"/>
    </xf>
    <xf numFmtId="0" fontId="2" fillId="0" borderId="18" xfId="1" applyFont="1" applyBorder="1" applyAlignment="1">
      <alignment horizontal="left" vertical="center" wrapText="1"/>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28" xfId="1" applyFont="1" applyBorder="1" applyAlignment="1">
      <alignment horizontal="left" vertical="center"/>
    </xf>
    <xf numFmtId="0" fontId="2" fillId="0" borderId="13" xfId="1" applyFont="1" applyBorder="1" applyAlignment="1">
      <alignment horizontal="center" vertical="center"/>
    </xf>
    <xf numFmtId="0" fontId="2" fillId="0" borderId="62" xfId="1" applyFont="1" applyBorder="1" applyAlignment="1">
      <alignment horizontal="center" vertical="center"/>
    </xf>
    <xf numFmtId="0" fontId="2" fillId="0" borderId="3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3" xfId="1" applyFont="1" applyBorder="1" applyAlignment="1">
      <alignment horizontal="left" vertical="center" wrapText="1"/>
    </xf>
    <xf numFmtId="0" fontId="2" fillId="0" borderId="62" xfId="1" applyFont="1" applyBorder="1" applyAlignment="1">
      <alignment horizontal="left" vertical="center" wrapText="1"/>
    </xf>
    <xf numFmtId="0" fontId="2" fillId="0" borderId="31" xfId="1" applyFont="1" applyBorder="1" applyAlignment="1">
      <alignment horizontal="left" vertical="center" wrapText="1"/>
    </xf>
    <xf numFmtId="0" fontId="2" fillId="0" borderId="1" xfId="1" applyFont="1" applyBorder="1" applyAlignment="1">
      <alignment horizontal="center" vertical="center"/>
    </xf>
    <xf numFmtId="0" fontId="2" fillId="0" borderId="40" xfId="1" applyFont="1" applyBorder="1" applyAlignment="1">
      <alignment horizontal="center" vertical="center"/>
    </xf>
    <xf numFmtId="0" fontId="2" fillId="0" borderId="12" xfId="1" applyFont="1" applyBorder="1" applyAlignment="1">
      <alignment horizontal="center" vertical="center"/>
    </xf>
    <xf numFmtId="0" fontId="2" fillId="0" borderId="1"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center" vertical="center"/>
    </xf>
    <xf numFmtId="0" fontId="2" fillId="0" borderId="32" xfId="1" applyFont="1" applyBorder="1" applyAlignment="1">
      <alignment horizontal="center" vertical="center"/>
    </xf>
    <xf numFmtId="0" fontId="2" fillId="0" borderId="15" xfId="1" applyFont="1" applyBorder="1" applyAlignment="1">
      <alignment horizontal="center" vertical="center"/>
    </xf>
    <xf numFmtId="0" fontId="2" fillId="0" borderId="69" xfId="1" applyFont="1" applyBorder="1" applyAlignment="1">
      <alignment horizontal="left" vertical="center" wrapText="1"/>
    </xf>
    <xf numFmtId="0" fontId="2" fillId="0" borderId="78" xfId="1" applyFont="1" applyBorder="1" applyAlignment="1">
      <alignment horizontal="center" vertical="center"/>
    </xf>
    <xf numFmtId="0" fontId="2" fillId="0" borderId="79" xfId="1" applyFont="1" applyBorder="1" applyAlignment="1">
      <alignment horizontal="center" vertical="center"/>
    </xf>
    <xf numFmtId="0" fontId="2" fillId="0" borderId="16" xfId="1" applyFont="1" applyBorder="1" applyAlignment="1">
      <alignment horizontal="center" vertical="center"/>
    </xf>
    <xf numFmtId="0" fontId="2" fillId="0" borderId="70" xfId="1" applyFont="1" applyBorder="1" applyAlignment="1">
      <alignment horizontal="center" vertical="center"/>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14"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1" xfId="1" applyFont="1" applyFill="1" applyBorder="1" applyAlignment="1">
      <alignment horizontal="left" vertical="center"/>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56" xfId="1" applyFont="1" applyFill="1" applyBorder="1" applyAlignment="1">
      <alignment horizontal="left" vertical="center"/>
    </xf>
    <xf numFmtId="0" fontId="2" fillId="0" borderId="57" xfId="1" applyFont="1" applyFill="1" applyBorder="1" applyAlignment="1">
      <alignment horizontal="left" vertical="center"/>
    </xf>
    <xf numFmtId="0" fontId="2" fillId="0" borderId="58" xfId="1" applyFont="1" applyFill="1" applyBorder="1" applyAlignment="1">
      <alignment horizontal="left" vertical="center"/>
    </xf>
    <xf numFmtId="0" fontId="2" fillId="0" borderId="14" xfId="1" applyFont="1" applyFill="1" applyBorder="1" applyAlignment="1">
      <alignment horizontal="left" vertical="center"/>
    </xf>
    <xf numFmtId="0" fontId="2" fillId="0" borderId="15" xfId="1" applyFont="1" applyFill="1" applyBorder="1" applyAlignment="1">
      <alignment horizontal="left" vertical="center"/>
    </xf>
    <xf numFmtId="0" fontId="2" fillId="0" borderId="17"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24"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64"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9" xfId="1" applyFont="1" applyFill="1" applyBorder="1" applyAlignment="1">
      <alignment horizontal="left" vertical="center" wrapText="1"/>
    </xf>
    <xf numFmtId="0" fontId="2" fillId="0" borderId="28" xfId="1" applyFont="1" applyFill="1" applyBorder="1" applyAlignment="1">
      <alignment horizontal="left" vertical="center"/>
    </xf>
    <xf numFmtId="0" fontId="2" fillId="0" borderId="13"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3" xfId="1" applyFont="1" applyFill="1" applyBorder="1" applyAlignment="1">
      <alignment horizontal="left" vertical="center" wrapText="1"/>
    </xf>
    <xf numFmtId="0" fontId="2" fillId="0" borderId="62" xfId="1" applyFont="1" applyFill="1" applyBorder="1" applyAlignment="1">
      <alignment horizontal="left" vertical="center" wrapText="1"/>
    </xf>
    <xf numFmtId="0" fontId="2" fillId="0" borderId="31" xfId="1" applyFont="1" applyFill="1" applyBorder="1" applyAlignment="1">
      <alignment horizontal="left" vertical="center" wrapText="1"/>
    </xf>
    <xf numFmtId="0" fontId="2" fillId="0" borderId="33"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16" xfId="1" applyFont="1" applyFill="1" applyBorder="1" applyAlignment="1">
      <alignment horizontal="center" vertical="center"/>
    </xf>
    <xf numFmtId="0" fontId="2" fillId="0" borderId="85" xfId="1" applyFont="1" applyFill="1" applyBorder="1" applyAlignment="1">
      <alignment horizontal="left" vertical="center"/>
    </xf>
    <xf numFmtId="0" fontId="2" fillId="0" borderId="32"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0" xfId="1" applyFont="1" applyFill="1" applyBorder="1" applyAlignment="1">
      <alignment horizontal="left" vertical="center"/>
    </xf>
    <xf numFmtId="0" fontId="2" fillId="0" borderId="11"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1" xfId="1" applyFont="1" applyBorder="1" applyAlignment="1">
      <alignment horizontal="left" vertical="center"/>
    </xf>
    <xf numFmtId="0" fontId="2" fillId="0" borderId="39" xfId="1" applyFont="1" applyBorder="1" applyAlignment="1">
      <alignment horizontal="center" vertical="center"/>
    </xf>
    <xf numFmtId="0" fontId="2" fillId="0" borderId="85" xfId="1" applyFont="1" applyBorder="1" applyAlignment="1">
      <alignment horizontal="left" vertical="center"/>
    </xf>
    <xf numFmtId="0" fontId="2" fillId="0" borderId="17" xfId="1" quotePrefix="1" applyFont="1" applyBorder="1" applyAlignment="1">
      <alignment horizontal="left" vertical="center" wrapText="1"/>
    </xf>
    <xf numFmtId="0" fontId="2" fillId="0" borderId="21" xfId="1" quotePrefix="1" applyFont="1" applyBorder="1" applyAlignment="1">
      <alignment horizontal="left" vertical="center" wrapText="1"/>
    </xf>
    <xf numFmtId="0" fontId="2" fillId="0" borderId="22" xfId="1" applyFont="1" applyBorder="1" applyAlignment="1">
      <alignment horizontal="left" vertical="center" wrapText="1"/>
    </xf>
    <xf numFmtId="0" fontId="2" fillId="0" borderId="66" xfId="1" applyFont="1" applyBorder="1" applyAlignment="1">
      <alignment horizontal="center" vertical="center"/>
    </xf>
    <xf numFmtId="0" fontId="2" fillId="0" borderId="87" xfId="1" applyFont="1" applyBorder="1" applyAlignment="1">
      <alignment horizontal="left" vertical="center" wrapText="1"/>
    </xf>
    <xf numFmtId="0" fontId="0" fillId="0" borderId="115" xfId="0" applyBorder="1" applyAlignment="1">
      <alignment vertical="center"/>
    </xf>
    <xf numFmtId="0" fontId="2" fillId="0" borderId="28"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37" xfId="1" applyFont="1" applyBorder="1" applyAlignment="1">
      <alignment horizontal="center" vertical="center"/>
    </xf>
    <xf numFmtId="49" fontId="2" fillId="0" borderId="1" xfId="1" applyNumberFormat="1" applyFont="1" applyBorder="1" applyAlignment="1">
      <alignment horizontal="left" vertical="center" wrapText="1"/>
    </xf>
    <xf numFmtId="176" fontId="10" fillId="0" borderId="1" xfId="1" applyNumberFormat="1" applyFont="1" applyBorder="1" applyAlignment="1">
      <alignment horizontal="right" vertical="center"/>
    </xf>
    <xf numFmtId="176" fontId="10" fillId="0" borderId="37" xfId="1" applyNumberFormat="1" applyFont="1" applyBorder="1" applyAlignment="1">
      <alignment horizontal="right" vertical="center"/>
    </xf>
    <xf numFmtId="0" fontId="2" fillId="0" borderId="26" xfId="1" applyFont="1" applyBorder="1" applyAlignment="1">
      <alignment horizontal="center" vertical="center"/>
    </xf>
    <xf numFmtId="176" fontId="10" fillId="0" borderId="23" xfId="1" applyNumberFormat="1" applyFont="1" applyBorder="1" applyAlignment="1">
      <alignment horizontal="right" vertical="center"/>
    </xf>
    <xf numFmtId="176" fontId="10" fillId="0" borderId="25" xfId="1" applyNumberFormat="1" applyFont="1" applyBorder="1" applyAlignment="1">
      <alignment horizontal="right" vertical="center"/>
    </xf>
    <xf numFmtId="176" fontId="10" fillId="0" borderId="88" xfId="1" applyNumberFormat="1" applyFont="1" applyBorder="1" applyAlignment="1">
      <alignment horizontal="right" vertical="center"/>
    </xf>
    <xf numFmtId="49" fontId="2" fillId="0" borderId="32" xfId="1" applyNumberFormat="1" applyFont="1" applyBorder="1" applyAlignment="1">
      <alignment horizontal="left" vertical="center" wrapText="1"/>
    </xf>
    <xf numFmtId="176" fontId="10" fillId="0" borderId="13" xfId="1" applyNumberFormat="1" applyFont="1" applyBorder="1" applyAlignment="1">
      <alignment horizontal="right" vertical="center"/>
    </xf>
    <xf numFmtId="176" fontId="10" fillId="0" borderId="31" xfId="1" applyNumberFormat="1" applyFont="1" applyBorder="1" applyAlignment="1">
      <alignment horizontal="right" vertical="center"/>
    </xf>
    <xf numFmtId="176" fontId="10" fillId="0" borderId="49" xfId="1" applyNumberFormat="1" applyFont="1" applyBorder="1" applyAlignment="1">
      <alignment horizontal="right" vertical="center"/>
    </xf>
    <xf numFmtId="0" fontId="2" fillId="0" borderId="62" xfId="1" applyFont="1" applyBorder="1" applyAlignment="1">
      <alignment horizontal="left" vertical="center"/>
    </xf>
    <xf numFmtId="0" fontId="2" fillId="0" borderId="31" xfId="1" applyFont="1" applyBorder="1" applyAlignment="1">
      <alignment horizontal="left" vertical="center"/>
    </xf>
    <xf numFmtId="0" fontId="2" fillId="0" borderId="91" xfId="1" quotePrefix="1" applyFont="1" applyBorder="1" applyAlignment="1">
      <alignment horizontal="left" vertical="center" wrapText="1"/>
    </xf>
    <xf numFmtId="0" fontId="2" fillId="0" borderId="92" xfId="1" quotePrefix="1" applyFont="1" applyBorder="1" applyAlignment="1">
      <alignment horizontal="left" vertical="center" wrapText="1"/>
    </xf>
    <xf numFmtId="0" fontId="2" fillId="0" borderId="22" xfId="1" quotePrefix="1" applyFont="1" applyBorder="1" applyAlignment="1">
      <alignment horizontal="left" vertical="center" wrapText="1"/>
    </xf>
    <xf numFmtId="0" fontId="2" fillId="0" borderId="89" xfId="1" quotePrefix="1" applyFont="1" applyBorder="1" applyAlignment="1">
      <alignment horizontal="left" vertical="center" wrapText="1"/>
    </xf>
    <xf numFmtId="0" fontId="2" fillId="0" borderId="90" xfId="1" quotePrefix="1" applyFont="1" applyBorder="1" applyAlignment="1">
      <alignment horizontal="left" vertical="center" wrapText="1"/>
    </xf>
  </cellXfs>
  <cellStyles count="3">
    <cellStyle name="パーセント 2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0"/>
  <sheetViews>
    <sheetView tabSelected="1" topLeftCell="B2" zoomScaleNormal="100" zoomScaleSheetLayoutView="110" workbookViewId="0">
      <selection activeCell="B2" sqref="B2"/>
    </sheetView>
  </sheetViews>
  <sheetFormatPr defaultColWidth="9" defaultRowHeight="15" customHeight="1" x14ac:dyDescent="0.2"/>
  <cols>
    <col min="1" max="1" width="2.33203125" style="129" hidden="1" customWidth="1"/>
    <col min="2" max="2" width="45" style="129" customWidth="1"/>
    <col min="3" max="3" width="12.44140625" style="129" customWidth="1"/>
    <col min="4" max="4" width="7.33203125" style="129" customWidth="1"/>
    <col min="5" max="5" width="12.44140625" style="129" customWidth="1"/>
    <col min="6" max="7" width="7.33203125" style="129" customWidth="1"/>
    <col min="8" max="8" width="12.44140625" style="129" customWidth="1"/>
    <col min="9" max="10" width="7.33203125" style="129" customWidth="1"/>
    <col min="11" max="11" width="12.44140625" style="129" customWidth="1"/>
    <col min="12" max="13" width="7.33203125" style="129" customWidth="1"/>
    <col min="14" max="14" width="12.44140625" style="129" customWidth="1"/>
    <col min="15" max="16384" width="9" style="129"/>
  </cols>
  <sheetData>
    <row r="1" spans="1:14" ht="15" hidden="1" customHeight="1" x14ac:dyDescent="0.2">
      <c r="A1" s="129" t="s">
        <v>64</v>
      </c>
    </row>
    <row r="2" spans="1:14" ht="21" customHeight="1" x14ac:dyDescent="0.2">
      <c r="B2" s="130" t="s">
        <v>265</v>
      </c>
    </row>
    <row r="3" spans="1:14" ht="22.5" customHeight="1" x14ac:dyDescent="0.2">
      <c r="B3" s="131" t="s">
        <v>266</v>
      </c>
      <c r="C3" s="132"/>
      <c r="D3" s="132"/>
      <c r="E3" s="132"/>
      <c r="F3" s="132"/>
      <c r="G3" s="132"/>
      <c r="H3" s="132"/>
      <c r="I3" s="132"/>
      <c r="J3" s="132"/>
      <c r="K3" s="132"/>
      <c r="L3" s="132"/>
      <c r="M3" s="132"/>
      <c r="N3" s="132"/>
    </row>
    <row r="4" spans="1:14" ht="21" customHeight="1" x14ac:dyDescent="0.2">
      <c r="B4" s="131"/>
      <c r="C4" s="132"/>
      <c r="D4" s="132"/>
      <c r="E4" s="132"/>
      <c r="F4" s="132"/>
      <c r="G4" s="132"/>
      <c r="H4" s="132"/>
      <c r="I4" s="132"/>
      <c r="J4" s="132"/>
      <c r="K4" s="132"/>
      <c r="L4" s="132"/>
      <c r="M4" s="132"/>
      <c r="N4" s="132"/>
    </row>
    <row r="5" spans="1:14" ht="21" customHeight="1" x14ac:dyDescent="0.15">
      <c r="A5" s="129" t="s">
        <v>64</v>
      </c>
      <c r="B5" s="133" t="s">
        <v>267</v>
      </c>
      <c r="C5" s="132"/>
      <c r="D5" s="132"/>
      <c r="E5" s="132"/>
      <c r="F5" s="132"/>
      <c r="G5" s="132"/>
      <c r="H5" s="132"/>
      <c r="I5" s="132"/>
      <c r="J5" s="132"/>
      <c r="K5" s="132"/>
      <c r="L5" s="132"/>
      <c r="M5" s="132"/>
      <c r="N5" s="28" t="s">
        <v>268</v>
      </c>
    </row>
    <row r="6" spans="1:14" ht="16.5" customHeight="1" x14ac:dyDescent="0.2">
      <c r="A6" s="129">
        <v>1</v>
      </c>
      <c r="B6" s="361" t="s">
        <v>50</v>
      </c>
      <c r="C6" s="361" t="s">
        <v>269</v>
      </c>
      <c r="D6" s="362"/>
      <c r="E6" s="358" t="s">
        <v>270</v>
      </c>
      <c r="F6" s="361"/>
      <c r="G6" s="361"/>
      <c r="H6" s="361"/>
      <c r="I6" s="361"/>
      <c r="J6" s="361"/>
      <c r="K6" s="361"/>
      <c r="L6" s="361"/>
      <c r="M6" s="367"/>
      <c r="N6" s="358" t="s">
        <v>271</v>
      </c>
    </row>
    <row r="7" spans="1:14" ht="16.5" customHeight="1" x14ac:dyDescent="0.2">
      <c r="A7" s="129">
        <v>1</v>
      </c>
      <c r="B7" s="361"/>
      <c r="C7" s="361"/>
      <c r="D7" s="361"/>
      <c r="E7" s="359" t="s">
        <v>272</v>
      </c>
      <c r="F7" s="360"/>
      <c r="G7" s="134"/>
      <c r="H7" s="363" t="s">
        <v>273</v>
      </c>
      <c r="I7" s="364"/>
      <c r="J7" s="134"/>
      <c r="K7" s="361" t="s">
        <v>274</v>
      </c>
      <c r="L7" s="362"/>
      <c r="M7" s="135"/>
      <c r="N7" s="358"/>
    </row>
    <row r="8" spans="1:14" ht="16.5" customHeight="1" x14ac:dyDescent="0.2">
      <c r="A8" s="129">
        <v>1</v>
      </c>
      <c r="B8" s="361"/>
      <c r="C8" s="361"/>
      <c r="D8" s="361"/>
      <c r="E8" s="361"/>
      <c r="F8" s="362"/>
      <c r="G8" s="136" t="s">
        <v>275</v>
      </c>
      <c r="H8" s="365"/>
      <c r="I8" s="366"/>
      <c r="J8" s="136" t="s">
        <v>276</v>
      </c>
      <c r="K8" s="361"/>
      <c r="L8" s="362"/>
      <c r="M8" s="137" t="s">
        <v>277</v>
      </c>
      <c r="N8" s="358"/>
    </row>
    <row r="9" spans="1:14" ht="15" customHeight="1" x14ac:dyDescent="0.2">
      <c r="A9" s="129">
        <v>1</v>
      </c>
      <c r="B9" s="138" t="s">
        <v>283</v>
      </c>
      <c r="C9" s="139">
        <v>13955</v>
      </c>
      <c r="D9" s="140">
        <v>6.9224343238165191E-4</v>
      </c>
      <c r="E9" s="141">
        <v>10582</v>
      </c>
      <c r="F9" s="142">
        <v>0.20532373989329034</v>
      </c>
      <c r="G9" s="143">
        <v>0.75830972831342458</v>
      </c>
      <c r="H9" s="141">
        <v>2415</v>
      </c>
      <c r="I9" s="142">
        <v>8.6490052097364989E-2</v>
      </c>
      <c r="J9" s="143">
        <v>0.17305775001828314</v>
      </c>
      <c r="K9" s="141">
        <v>957</v>
      </c>
      <c r="L9" s="142">
        <v>4.7698426646534626E-5</v>
      </c>
      <c r="M9" s="144">
        <v>6.8632521668292257E-2</v>
      </c>
      <c r="N9" s="145">
        <v>0</v>
      </c>
    </row>
    <row r="10" spans="1:14" ht="15" customHeight="1" x14ac:dyDescent="0.2">
      <c r="A10" s="129">
        <v>1</v>
      </c>
      <c r="B10" s="146" t="s">
        <v>286</v>
      </c>
      <c r="C10" s="147">
        <v>19719638</v>
      </c>
      <c r="D10" s="148">
        <v>0.97815946700271195</v>
      </c>
      <c r="E10" s="149">
        <v>3358</v>
      </c>
      <c r="F10" s="150">
        <v>6.5158636142679804E-2</v>
      </c>
      <c r="G10" s="151">
        <v>1.7030548220266348E-4</v>
      </c>
      <c r="H10" s="149">
        <v>1975</v>
      </c>
      <c r="I10" s="150">
        <v>7.0743807628419281E-2</v>
      </c>
      <c r="J10" s="151">
        <v>1.0017572792033547E-4</v>
      </c>
      <c r="K10" s="149">
        <v>19714305</v>
      </c>
      <c r="L10" s="150">
        <v>0.98176474385577595</v>
      </c>
      <c r="M10" s="152">
        <v>0.99972951878987704</v>
      </c>
      <c r="N10" s="153">
        <v>0</v>
      </c>
    </row>
    <row r="11" spans="1:14" ht="15" customHeight="1" x14ac:dyDescent="0.2">
      <c r="A11" s="129">
        <v>1</v>
      </c>
      <c r="B11" s="146" t="s">
        <v>289</v>
      </c>
      <c r="C11" s="147">
        <v>54328</v>
      </c>
      <c r="D11" s="148">
        <v>2.6948675682915294E-3</v>
      </c>
      <c r="E11" s="149">
        <v>662</v>
      </c>
      <c r="F11" s="150">
        <v>1.2859639228666815E-2</v>
      </c>
      <c r="G11" s="151">
        <v>1.2199939091376656E-2</v>
      </c>
      <c r="H11" s="149">
        <v>334</v>
      </c>
      <c r="I11" s="150">
        <v>1.1988915256033843E-2</v>
      </c>
      <c r="J11" s="151">
        <v>6.1620639471572682E-3</v>
      </c>
      <c r="K11" s="149">
        <v>53330</v>
      </c>
      <c r="L11" s="150">
        <v>2.6558530549486564E-3</v>
      </c>
      <c r="M11" s="152">
        <v>0.98163799696146603</v>
      </c>
      <c r="N11" s="153">
        <v>0</v>
      </c>
    </row>
    <row r="12" spans="1:14" ht="15" customHeight="1" x14ac:dyDescent="0.2">
      <c r="A12" s="129">
        <v>1</v>
      </c>
      <c r="B12" s="146" t="s">
        <v>295</v>
      </c>
      <c r="C12" s="147">
        <v>76175</v>
      </c>
      <c r="D12" s="148">
        <v>3.7785368738747008E-3</v>
      </c>
      <c r="E12" s="149">
        <v>650</v>
      </c>
      <c r="F12" s="150">
        <v>1.2611348923330837E-2</v>
      </c>
      <c r="G12" s="151">
        <v>8.5330478774736287E-3</v>
      </c>
      <c r="H12" s="149">
        <v>334</v>
      </c>
      <c r="I12" s="150">
        <v>1.1988915256033843E-2</v>
      </c>
      <c r="J12" s="151">
        <v>4.3948085831180582E-3</v>
      </c>
      <c r="K12" s="149">
        <v>75190</v>
      </c>
      <c r="L12" s="150">
        <v>3.7444480913494875E-3</v>
      </c>
      <c r="M12" s="152">
        <v>0.98707214353940831</v>
      </c>
      <c r="N12" s="153">
        <v>0</v>
      </c>
    </row>
    <row r="13" spans="1:14" ht="15" customHeight="1" x14ac:dyDescent="0.2">
      <c r="A13" s="129">
        <v>1</v>
      </c>
      <c r="B13" s="146" t="s">
        <v>301</v>
      </c>
      <c r="C13" s="147">
        <v>132448</v>
      </c>
      <c r="D13" s="148">
        <v>6.569881865039099E-3</v>
      </c>
      <c r="E13" s="149">
        <v>18435</v>
      </c>
      <c r="F13" s="150">
        <v>0.35768642866283856</v>
      </c>
      <c r="G13" s="151">
        <v>0.1391910168304501</v>
      </c>
      <c r="H13" s="149">
        <v>7200</v>
      </c>
      <c r="I13" s="150">
        <v>0.25784750913046589</v>
      </c>
      <c r="J13" s="151">
        <v>5.4361210424963322E-2</v>
      </c>
      <c r="K13" s="149">
        <v>106812</v>
      </c>
      <c r="L13" s="150">
        <v>5.3192335747517935E-3</v>
      </c>
      <c r="M13" s="152">
        <v>0.80644777274458657</v>
      </c>
      <c r="N13" s="153">
        <v>76373</v>
      </c>
    </row>
    <row r="14" spans="1:14" ht="15" customHeight="1" x14ac:dyDescent="0.2">
      <c r="A14" s="129">
        <v>1</v>
      </c>
      <c r="B14" s="146" t="s">
        <v>304</v>
      </c>
      <c r="C14" s="147">
        <v>1268</v>
      </c>
      <c r="D14" s="148">
        <v>6.2923284838674993E-5</v>
      </c>
      <c r="E14" s="149">
        <v>541</v>
      </c>
      <c r="F14" s="150">
        <v>1.0509457436109031E-2</v>
      </c>
      <c r="G14" s="151">
        <v>0.42700721646256351</v>
      </c>
      <c r="H14" s="149">
        <v>278</v>
      </c>
      <c r="I14" s="150">
        <v>9.99076265367509E-3</v>
      </c>
      <c r="J14" s="151">
        <v>0.21992317348949744</v>
      </c>
      <c r="K14" s="149">
        <v>447</v>
      </c>
      <c r="L14" s="150">
        <v>2.2304216820265011E-5</v>
      </c>
      <c r="M14" s="152">
        <v>0.35306961004793908</v>
      </c>
      <c r="N14" s="153">
        <v>0</v>
      </c>
    </row>
    <row r="15" spans="1:14" ht="15" customHeight="1" x14ac:dyDescent="0.2">
      <c r="A15" s="129">
        <v>1</v>
      </c>
      <c r="B15" s="146" t="s">
        <v>307</v>
      </c>
      <c r="C15" s="147">
        <v>84051</v>
      </c>
      <c r="D15" s="148">
        <v>4.1692241068373012E-3</v>
      </c>
      <c r="E15" s="149">
        <v>10005</v>
      </c>
      <c r="F15" s="150">
        <v>0.19412927041822911</v>
      </c>
      <c r="G15" s="151">
        <v>0.11904251336250976</v>
      </c>
      <c r="H15" s="149">
        <v>12172</v>
      </c>
      <c r="I15" s="150">
        <v>0.43593377724857957</v>
      </c>
      <c r="J15" s="151">
        <v>0.14482682795307369</v>
      </c>
      <c r="K15" s="149">
        <v>61872</v>
      </c>
      <c r="L15" s="150">
        <v>3.0812390976247654E-3</v>
      </c>
      <c r="M15" s="152">
        <v>0.73613065868441652</v>
      </c>
      <c r="N15" s="153">
        <v>0</v>
      </c>
    </row>
    <row r="16" spans="1:14" ht="15" customHeight="1" x14ac:dyDescent="0.2">
      <c r="A16" s="129">
        <v>1</v>
      </c>
      <c r="B16" s="146" t="s">
        <v>310</v>
      </c>
      <c r="C16" s="147">
        <v>492</v>
      </c>
      <c r="D16" s="148">
        <v>2.442676131442785E-5</v>
      </c>
      <c r="E16" s="149">
        <v>430</v>
      </c>
      <c r="F16" s="150">
        <v>8.344926177230828E-3</v>
      </c>
      <c r="G16" s="151">
        <v>0.87341956449086144</v>
      </c>
      <c r="H16" s="149">
        <v>36</v>
      </c>
      <c r="I16" s="150">
        <v>1.3241318993637012E-3</v>
      </c>
      <c r="J16" s="151">
        <v>7.5084293359541115E-2</v>
      </c>
      <c r="K16" s="149">
        <v>25</v>
      </c>
      <c r="L16" s="150">
        <v>1.262861832069444E-6</v>
      </c>
      <c r="M16" s="152">
        <v>5.1496142149597475E-2</v>
      </c>
      <c r="N16" s="153">
        <v>0</v>
      </c>
    </row>
    <row r="17" spans="1:14" ht="15" customHeight="1" thickBot="1" x14ac:dyDescent="0.25">
      <c r="A17" s="129">
        <v>1</v>
      </c>
      <c r="B17" s="154" t="s">
        <v>36</v>
      </c>
      <c r="C17" s="155">
        <v>77584</v>
      </c>
      <c r="D17" s="156">
        <v>3.8484291047107214E-3</v>
      </c>
      <c r="E17" s="157">
        <v>6874</v>
      </c>
      <c r="F17" s="158">
        <v>0.13337655311762467</v>
      </c>
      <c r="G17" s="159">
        <v>8.8605831341878619E-2</v>
      </c>
      <c r="H17" s="157">
        <v>3174</v>
      </c>
      <c r="I17" s="158">
        <v>0.11369212883006379</v>
      </c>
      <c r="J17" s="159">
        <v>4.0919530912039245E-2</v>
      </c>
      <c r="K17" s="157">
        <v>67535</v>
      </c>
      <c r="L17" s="158">
        <v>3.3632168202504483E-3</v>
      </c>
      <c r="M17" s="160">
        <v>0.87047463774608214</v>
      </c>
      <c r="N17" s="161">
        <v>0</v>
      </c>
    </row>
    <row r="18" spans="1:14" ht="15" customHeight="1" thickTop="1" x14ac:dyDescent="0.2">
      <c r="A18" s="129">
        <v>1</v>
      </c>
      <c r="B18" s="162" t="s">
        <v>79</v>
      </c>
      <c r="C18" s="163">
        <v>20159942</v>
      </c>
      <c r="D18" s="164">
        <v>1</v>
      </c>
      <c r="E18" s="165">
        <v>51541</v>
      </c>
      <c r="F18" s="166">
        <v>1</v>
      </c>
      <c r="G18" s="167">
        <v>2.5566207269013272E-3</v>
      </c>
      <c r="H18" s="165">
        <v>27923</v>
      </c>
      <c r="I18" s="166">
        <v>1</v>
      </c>
      <c r="J18" s="167">
        <v>1.3851083213366683E-3</v>
      </c>
      <c r="K18" s="165">
        <v>20080477</v>
      </c>
      <c r="L18" s="166">
        <v>1</v>
      </c>
      <c r="M18" s="168">
        <v>0.99605827095176203</v>
      </c>
      <c r="N18" s="169">
        <v>76373</v>
      </c>
    </row>
    <row r="19" spans="1:14" ht="21" customHeight="1" x14ac:dyDescent="0.2">
      <c r="A19" s="129" t="s">
        <v>64</v>
      </c>
      <c r="B19" s="5"/>
      <c r="C19" s="170"/>
      <c r="D19" s="171"/>
      <c r="E19" s="172"/>
      <c r="F19" s="173"/>
      <c r="G19" s="174"/>
      <c r="H19" s="172"/>
      <c r="I19" s="173"/>
      <c r="J19" s="174"/>
      <c r="K19" s="172"/>
      <c r="L19" s="173"/>
      <c r="M19" s="174"/>
      <c r="N19" s="172"/>
    </row>
    <row r="20" spans="1:14" ht="15" customHeight="1" x14ac:dyDescent="0.2">
      <c r="B20" s="132"/>
      <c r="C20" s="132"/>
      <c r="D20" s="132"/>
      <c r="E20" s="132"/>
      <c r="F20" s="132"/>
      <c r="G20" s="132"/>
      <c r="H20" s="132"/>
      <c r="I20" s="132"/>
      <c r="J20" s="132"/>
      <c r="K20" s="132"/>
      <c r="L20" s="132"/>
      <c r="M20" s="132"/>
      <c r="N20" s="132"/>
    </row>
    <row r="21" spans="1:14" ht="21" customHeight="1" x14ac:dyDescent="0.15">
      <c r="A21" s="129" t="s">
        <v>64</v>
      </c>
      <c r="B21" s="133" t="s">
        <v>278</v>
      </c>
      <c r="C21" s="132"/>
      <c r="D21" s="132"/>
      <c r="E21" s="132"/>
      <c r="F21" s="132"/>
      <c r="G21" s="132"/>
      <c r="H21" s="132"/>
      <c r="I21" s="132"/>
      <c r="J21" s="132"/>
      <c r="K21" s="132"/>
      <c r="L21" s="132"/>
      <c r="M21" s="28" t="s">
        <v>279</v>
      </c>
      <c r="N21" s="132"/>
    </row>
    <row r="22" spans="1:14" ht="16.5" customHeight="1" x14ac:dyDescent="0.2">
      <c r="A22" s="129">
        <v>1</v>
      </c>
      <c r="B22" s="361" t="s">
        <v>50</v>
      </c>
      <c r="C22" s="361" t="s">
        <v>269</v>
      </c>
      <c r="D22" s="362"/>
      <c r="E22" s="358" t="s">
        <v>270</v>
      </c>
      <c r="F22" s="361"/>
      <c r="G22" s="361"/>
      <c r="H22" s="361"/>
      <c r="I22" s="361"/>
      <c r="J22" s="361"/>
      <c r="K22" s="361"/>
      <c r="L22" s="361"/>
      <c r="M22" s="361"/>
      <c r="N22" s="132"/>
    </row>
    <row r="23" spans="1:14" ht="16.5" customHeight="1" x14ac:dyDescent="0.2">
      <c r="A23" s="129">
        <v>1</v>
      </c>
      <c r="B23" s="361"/>
      <c r="C23" s="361"/>
      <c r="D23" s="361"/>
      <c r="E23" s="361" t="s">
        <v>272</v>
      </c>
      <c r="F23" s="362"/>
      <c r="G23" s="134"/>
      <c r="H23" s="361" t="s">
        <v>280</v>
      </c>
      <c r="I23" s="362"/>
      <c r="J23" s="134"/>
      <c r="K23" s="361" t="s">
        <v>274</v>
      </c>
      <c r="L23" s="362"/>
      <c r="M23" s="134"/>
      <c r="N23" s="132"/>
    </row>
    <row r="24" spans="1:14" ht="16.5" customHeight="1" x14ac:dyDescent="0.2">
      <c r="A24" s="129">
        <v>1</v>
      </c>
      <c r="B24" s="361"/>
      <c r="C24" s="361"/>
      <c r="D24" s="361"/>
      <c r="E24" s="361"/>
      <c r="F24" s="362"/>
      <c r="G24" s="136" t="s">
        <v>275</v>
      </c>
      <c r="H24" s="361"/>
      <c r="I24" s="362"/>
      <c r="J24" s="136" t="s">
        <v>276</v>
      </c>
      <c r="K24" s="361"/>
      <c r="L24" s="362"/>
      <c r="M24" s="136" t="s">
        <v>277</v>
      </c>
      <c r="N24" s="132"/>
    </row>
    <row r="25" spans="1:14" ht="15" customHeight="1" x14ac:dyDescent="0.2">
      <c r="A25" s="129">
        <v>1</v>
      </c>
      <c r="B25" s="138" t="s">
        <v>283</v>
      </c>
      <c r="C25" s="139">
        <v>11722</v>
      </c>
      <c r="D25" s="140">
        <v>0.15109935565059537</v>
      </c>
      <c r="E25" s="141">
        <v>1147</v>
      </c>
      <c r="F25" s="142">
        <v>0.16693201677283404</v>
      </c>
      <c r="G25" s="143">
        <v>9.7890226335158453E-2</v>
      </c>
      <c r="H25" s="141">
        <v>242</v>
      </c>
      <c r="I25" s="142">
        <v>7.6383719091644098E-2</v>
      </c>
      <c r="J25" s="143">
        <v>2.0685633906836171E-2</v>
      </c>
      <c r="K25" s="141">
        <v>10332</v>
      </c>
      <c r="L25" s="142">
        <v>0.15299999999674244</v>
      </c>
      <c r="M25" s="143">
        <v>0.88142413975800538</v>
      </c>
      <c r="N25" s="132"/>
    </row>
    <row r="26" spans="1:14" ht="15" customHeight="1" x14ac:dyDescent="0.2">
      <c r="A26" s="129">
        <v>1</v>
      </c>
      <c r="B26" s="146" t="s">
        <v>286</v>
      </c>
      <c r="C26" s="147">
        <v>9943</v>
      </c>
      <c r="D26" s="148">
        <v>0.12816009679023918</v>
      </c>
      <c r="E26" s="149">
        <v>322</v>
      </c>
      <c r="F26" s="150">
        <v>4.6883256815026968E-2</v>
      </c>
      <c r="G26" s="151">
        <v>3.2413598695305017E-2</v>
      </c>
      <c r="H26" s="149">
        <v>165</v>
      </c>
      <c r="I26" s="150">
        <v>5.2285974614929787E-2</v>
      </c>
      <c r="J26" s="151">
        <v>1.6694100645253781E-2</v>
      </c>
      <c r="K26" s="149">
        <v>9454</v>
      </c>
      <c r="L26" s="150">
        <v>0.14000000000592286</v>
      </c>
      <c r="M26" s="151">
        <v>0.95089230065944119</v>
      </c>
      <c r="N26" s="132"/>
    </row>
    <row r="27" spans="1:14" ht="15" customHeight="1" x14ac:dyDescent="0.2">
      <c r="A27" s="129">
        <v>1</v>
      </c>
      <c r="B27" s="146" t="s">
        <v>289</v>
      </c>
      <c r="C27" s="147">
        <v>1917</v>
      </c>
      <c r="D27" s="148">
        <v>2.4716590089460255E-2</v>
      </c>
      <c r="E27" s="149">
        <v>62</v>
      </c>
      <c r="F27" s="150">
        <v>9.0417709301684468E-3</v>
      </c>
      <c r="G27" s="151">
        <v>3.2413598606064895E-2</v>
      </c>
      <c r="H27" s="149">
        <v>32</v>
      </c>
      <c r="I27" s="150">
        <v>1.008372361048856E-2</v>
      </c>
      <c r="J27" s="151">
        <v>1.6694100541150222E-2</v>
      </c>
      <c r="K27" s="149">
        <v>1823</v>
      </c>
      <c r="L27" s="150">
        <v>2.7000000000296141E-2</v>
      </c>
      <c r="M27" s="151">
        <v>0.95089230085278487</v>
      </c>
      <c r="N27" s="132"/>
    </row>
    <row r="28" spans="1:14" ht="15" customHeight="1" x14ac:dyDescent="0.2">
      <c r="A28" s="129">
        <v>1</v>
      </c>
      <c r="B28" s="146" t="s">
        <v>295</v>
      </c>
      <c r="C28" s="147">
        <v>1917</v>
      </c>
      <c r="D28" s="148">
        <v>2.4716590089460255E-2</v>
      </c>
      <c r="E28" s="149">
        <v>62</v>
      </c>
      <c r="F28" s="150">
        <v>9.0417709301684468E-3</v>
      </c>
      <c r="G28" s="151">
        <v>3.2413598606064895E-2</v>
      </c>
      <c r="H28" s="149">
        <v>32</v>
      </c>
      <c r="I28" s="150">
        <v>1.008372361048856E-2</v>
      </c>
      <c r="J28" s="151">
        <v>1.6694100541150222E-2</v>
      </c>
      <c r="K28" s="149">
        <v>1823</v>
      </c>
      <c r="L28" s="150">
        <v>2.7000000000296141E-2</v>
      </c>
      <c r="M28" s="151">
        <v>0.95089230085278487</v>
      </c>
      <c r="N28" s="132"/>
    </row>
    <row r="29" spans="1:14" ht="15" customHeight="1" x14ac:dyDescent="0.2">
      <c r="A29" s="129">
        <v>1</v>
      </c>
      <c r="B29" s="146" t="s">
        <v>301</v>
      </c>
      <c r="C29" s="147">
        <v>27164</v>
      </c>
      <c r="D29" s="148">
        <v>0.35013157811947915</v>
      </c>
      <c r="E29" s="149">
        <v>3485</v>
      </c>
      <c r="F29" s="150">
        <v>0.50706026682599248</v>
      </c>
      <c r="G29" s="151">
        <v>0.12831889292550594</v>
      </c>
      <c r="H29" s="149">
        <v>1594</v>
      </c>
      <c r="I29" s="150">
        <v>0.50239762371401375</v>
      </c>
      <c r="J29" s="151">
        <v>5.8714712920539446E-2</v>
      </c>
      <c r="K29" s="149">
        <v>22083</v>
      </c>
      <c r="L29" s="150">
        <v>0.32700000000029616</v>
      </c>
      <c r="M29" s="151">
        <v>0.81296639415395466</v>
      </c>
      <c r="N29" s="132"/>
    </row>
    <row r="30" spans="1:14" ht="15" customHeight="1" x14ac:dyDescent="0.2">
      <c r="A30" s="129">
        <v>1</v>
      </c>
      <c r="B30" s="146" t="s">
        <v>304</v>
      </c>
      <c r="C30" s="147">
        <v>1633</v>
      </c>
      <c r="D30" s="148">
        <v>2.105487304346626E-2</v>
      </c>
      <c r="E30" s="149">
        <v>52</v>
      </c>
      <c r="F30" s="150">
        <v>7.7022494024746556E-3</v>
      </c>
      <c r="G30" s="151">
        <v>3.2413598984893273E-2</v>
      </c>
      <c r="H30" s="149">
        <v>27</v>
      </c>
      <c r="I30" s="150">
        <v>8.5898385494928842E-3</v>
      </c>
      <c r="J30" s="151">
        <v>1.669410037903199E-2</v>
      </c>
      <c r="K30" s="149">
        <v>1553</v>
      </c>
      <c r="L30" s="150">
        <v>2.2999999999703858E-2</v>
      </c>
      <c r="M30" s="151">
        <v>0.95089230063607477</v>
      </c>
      <c r="N30" s="132"/>
    </row>
    <row r="31" spans="1:14" ht="15" customHeight="1" x14ac:dyDescent="0.2">
      <c r="A31" s="129">
        <v>1</v>
      </c>
      <c r="B31" s="146" t="s">
        <v>307</v>
      </c>
      <c r="C31" s="147">
        <v>21828</v>
      </c>
      <c r="D31" s="148">
        <v>0.28135534724882638</v>
      </c>
      <c r="E31" s="149">
        <v>754</v>
      </c>
      <c r="F31" s="150">
        <v>0.10968506611486581</v>
      </c>
      <c r="G31" s="151">
        <v>3.4542568904160555E-2</v>
      </c>
      <c r="H31" s="149">
        <v>611</v>
      </c>
      <c r="I31" s="150">
        <v>0.19264139568577673</v>
      </c>
      <c r="J31" s="151">
        <v>2.8017223140710742E-2</v>
      </c>
      <c r="K31" s="149">
        <v>20463</v>
      </c>
      <c r="L31" s="150">
        <v>0.30299999999674243</v>
      </c>
      <c r="M31" s="151">
        <v>0.93744020795512872</v>
      </c>
      <c r="N31" s="132"/>
    </row>
    <row r="32" spans="1:14" ht="15" customHeight="1" x14ac:dyDescent="0.2">
      <c r="A32" s="129">
        <v>1</v>
      </c>
      <c r="B32" s="146" t="s">
        <v>310</v>
      </c>
      <c r="C32" s="147">
        <v>101</v>
      </c>
      <c r="D32" s="148">
        <v>1.312596908763571E-3</v>
      </c>
      <c r="E32" s="149">
        <v>93</v>
      </c>
      <c r="F32" s="150">
        <v>1.3641209670567899E-2</v>
      </c>
      <c r="G32" s="151">
        <v>0.92083922741224122</v>
      </c>
      <c r="H32" s="149">
        <v>8</v>
      </c>
      <c r="I32" s="150">
        <v>2.5392809516166068E-3</v>
      </c>
      <c r="J32" s="151">
        <v>7.9160772587758763E-2</v>
      </c>
      <c r="K32" s="149">
        <v>0</v>
      </c>
      <c r="L32" s="150">
        <v>0</v>
      </c>
      <c r="M32" s="151">
        <v>0</v>
      </c>
      <c r="N32" s="132"/>
    </row>
    <row r="33" spans="1:14" ht="15" customHeight="1" thickBot="1" x14ac:dyDescent="0.25">
      <c r="A33" s="129">
        <v>1</v>
      </c>
      <c r="B33" s="154" t="s">
        <v>281</v>
      </c>
      <c r="C33" s="155">
        <v>1354</v>
      </c>
      <c r="D33" s="156">
        <v>1.7452972059709575E-2</v>
      </c>
      <c r="E33" s="157">
        <v>893</v>
      </c>
      <c r="F33" s="158">
        <v>0.13001239253790123</v>
      </c>
      <c r="G33" s="159">
        <v>0.66005125580651902</v>
      </c>
      <c r="H33" s="157">
        <v>460</v>
      </c>
      <c r="I33" s="158">
        <v>0.14499472017154902</v>
      </c>
      <c r="J33" s="159">
        <v>0.33994874419348098</v>
      </c>
      <c r="K33" s="157">
        <v>0</v>
      </c>
      <c r="L33" s="158">
        <v>0</v>
      </c>
      <c r="M33" s="159">
        <v>0</v>
      </c>
      <c r="N33" s="132"/>
    </row>
    <row r="34" spans="1:14" ht="15" customHeight="1" thickTop="1" x14ac:dyDescent="0.2">
      <c r="A34" s="129">
        <v>1</v>
      </c>
      <c r="B34" s="162" t="s">
        <v>79</v>
      </c>
      <c r="C34" s="165">
        <v>77584</v>
      </c>
      <c r="D34" s="164">
        <v>1</v>
      </c>
      <c r="E34" s="165">
        <v>6874</v>
      </c>
      <c r="F34" s="166">
        <v>1</v>
      </c>
      <c r="G34" s="167">
        <v>8.8605831341878619E-2</v>
      </c>
      <c r="H34" s="165">
        <v>3174</v>
      </c>
      <c r="I34" s="166">
        <v>1</v>
      </c>
      <c r="J34" s="167">
        <v>4.0919530912039245E-2</v>
      </c>
      <c r="K34" s="165">
        <v>67535</v>
      </c>
      <c r="L34" s="166">
        <v>1</v>
      </c>
      <c r="M34" s="167">
        <v>0.87047463774608214</v>
      </c>
      <c r="N34" s="132"/>
    </row>
    <row r="35" spans="1:14" ht="21" customHeight="1" x14ac:dyDescent="0.2">
      <c r="A35" s="129">
        <v>1</v>
      </c>
      <c r="B35" s="5"/>
      <c r="C35" s="132"/>
      <c r="D35" s="132"/>
      <c r="E35" s="132"/>
      <c r="F35" s="132"/>
      <c r="G35" s="132"/>
      <c r="H35" s="132"/>
      <c r="I35" s="132"/>
      <c r="J35" s="132"/>
      <c r="K35" s="132"/>
      <c r="L35" s="132"/>
      <c r="M35" s="132"/>
      <c r="N35" s="132"/>
    </row>
    <row r="36" spans="1:14" ht="13.5" customHeight="1" x14ac:dyDescent="0.2">
      <c r="A36" s="129" t="s">
        <v>64</v>
      </c>
      <c r="B36" s="132"/>
      <c r="C36" s="132"/>
      <c r="D36" s="132"/>
      <c r="E36" s="132"/>
      <c r="F36" s="132"/>
      <c r="G36" s="132"/>
      <c r="H36" s="132"/>
      <c r="I36" s="132"/>
      <c r="J36" s="132"/>
      <c r="K36" s="132"/>
      <c r="L36" s="132"/>
      <c r="M36" s="132"/>
      <c r="N36" s="132"/>
    </row>
    <row r="37" spans="1:14" ht="13.5" customHeight="1" x14ac:dyDescent="0.2">
      <c r="A37" s="129" t="s">
        <v>64</v>
      </c>
      <c r="B37" s="175" t="s">
        <v>282</v>
      </c>
      <c r="C37" s="26">
        <v>331316</v>
      </c>
    </row>
    <row r="38" spans="1:14" ht="13.5" customHeight="1" x14ac:dyDescent="0.2"/>
    <row r="39" spans="1:14" ht="13.5" customHeight="1" x14ac:dyDescent="0.2"/>
    <row r="40" spans="1:14" ht="13.5" customHeight="1" x14ac:dyDescent="0.2"/>
  </sheetData>
  <mergeCells count="13">
    <mergeCell ref="N6:N8"/>
    <mergeCell ref="E7:F8"/>
    <mergeCell ref="H7:I8"/>
    <mergeCell ref="K7:L8"/>
    <mergeCell ref="B22:B24"/>
    <mergeCell ref="C22:D24"/>
    <mergeCell ref="E22:M22"/>
    <mergeCell ref="E23:F24"/>
    <mergeCell ref="H23:I24"/>
    <mergeCell ref="K23:L24"/>
    <mergeCell ref="B6:B8"/>
    <mergeCell ref="C6:D8"/>
    <mergeCell ref="E6:M6"/>
  </mergeCells>
  <phoneticPr fontId="3"/>
  <pageMargins left="0.78740157480314965" right="0.78740157480314965" top="0.59055118110236227" bottom="0.78740157480314965" header="0.19685039370078741" footer="0.19685039370078741"/>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27"/>
  <sheetViews>
    <sheetView topLeftCell="B4" zoomScaleNormal="100" zoomScaleSheetLayoutView="110" workbookViewId="0">
      <selection activeCell="B4" sqref="B4"/>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8" s="1" customFormat="1" ht="18" hidden="1" customHeight="1" x14ac:dyDescent="0.2">
      <c r="A1" s="8" t="s">
        <v>218</v>
      </c>
      <c r="B1" s="8"/>
      <c r="C1" s="8"/>
      <c r="D1" s="8"/>
      <c r="E1" s="8"/>
      <c r="F1" s="8"/>
      <c r="G1" s="8"/>
    </row>
    <row r="2" spans="1:8" s="1" customFormat="1" ht="21" customHeight="1" x14ac:dyDescent="0.2">
      <c r="A2" s="8"/>
      <c r="B2" s="2" t="s">
        <v>219</v>
      </c>
      <c r="C2" s="8"/>
      <c r="D2" s="8"/>
      <c r="E2" s="8"/>
      <c r="F2" s="8"/>
      <c r="G2" s="8"/>
    </row>
    <row r="3" spans="1:8" ht="22.5" customHeight="1" x14ac:dyDescent="0.2">
      <c r="A3" s="6"/>
      <c r="B3" s="4" t="s">
        <v>202</v>
      </c>
      <c r="C3" s="5"/>
      <c r="D3" s="5"/>
      <c r="E3" s="5"/>
      <c r="F3" s="5"/>
      <c r="G3" s="6"/>
    </row>
    <row r="4" spans="1:8" ht="21" customHeight="1" x14ac:dyDescent="0.2">
      <c r="A4" s="6"/>
      <c r="B4" s="87"/>
      <c r="C4" s="5"/>
      <c r="D4" s="25"/>
      <c r="E4" s="5"/>
      <c r="F4" s="5"/>
      <c r="G4" s="6"/>
    </row>
    <row r="5" spans="1:8" s="9" customFormat="1" ht="21" customHeight="1" x14ac:dyDescent="0.2">
      <c r="A5" s="6">
        <v>1</v>
      </c>
      <c r="B5" s="88" t="s">
        <v>297</v>
      </c>
      <c r="C5" s="5"/>
      <c r="D5" s="8"/>
      <c r="E5" s="8"/>
      <c r="F5" s="8"/>
      <c r="G5" s="8" t="s">
        <v>40</v>
      </c>
      <c r="H5" s="5"/>
    </row>
    <row r="6" spans="1:8" x14ac:dyDescent="0.2">
      <c r="A6" s="6">
        <v>1</v>
      </c>
      <c r="B6" s="413" t="s">
        <v>220</v>
      </c>
      <c r="C6" s="413"/>
      <c r="D6" s="89" t="s">
        <v>3</v>
      </c>
      <c r="E6" s="89"/>
      <c r="F6" s="89"/>
      <c r="G6" s="414" t="s">
        <v>4</v>
      </c>
      <c r="H6" s="6"/>
    </row>
    <row r="7" spans="1:8" ht="13.5" customHeight="1" x14ac:dyDescent="0.2">
      <c r="A7" s="6">
        <v>1</v>
      </c>
      <c r="B7" s="413"/>
      <c r="C7" s="413"/>
      <c r="D7" s="11" t="s">
        <v>22</v>
      </c>
      <c r="E7" s="11" t="s">
        <v>23</v>
      </c>
      <c r="F7" s="11" t="s">
        <v>25</v>
      </c>
      <c r="G7" s="415"/>
      <c r="H7" s="6"/>
    </row>
    <row r="8" spans="1:8" x14ac:dyDescent="0.2">
      <c r="A8" s="6">
        <v>1</v>
      </c>
      <c r="B8" s="416" t="s">
        <v>6</v>
      </c>
      <c r="C8" s="416"/>
      <c r="D8" s="75">
        <v>226</v>
      </c>
      <c r="E8" s="75">
        <v>237</v>
      </c>
      <c r="F8" s="75">
        <v>185</v>
      </c>
      <c r="G8" s="90">
        <v>650</v>
      </c>
      <c r="H8" s="6"/>
    </row>
    <row r="9" spans="1:8" x14ac:dyDescent="0.2">
      <c r="A9" s="6">
        <v>1</v>
      </c>
      <c r="B9" s="389" t="s">
        <v>7</v>
      </c>
      <c r="C9" s="391"/>
      <c r="D9" s="91">
        <v>99</v>
      </c>
      <c r="E9" s="91">
        <v>104</v>
      </c>
      <c r="F9" s="91">
        <v>81</v>
      </c>
      <c r="G9" s="92">
        <v>286</v>
      </c>
      <c r="H9" s="6"/>
    </row>
    <row r="10" spans="1:8" x14ac:dyDescent="0.2">
      <c r="A10" s="6">
        <v>1</v>
      </c>
      <c r="B10" s="386" t="s">
        <v>221</v>
      </c>
      <c r="C10" s="417"/>
      <c r="D10" s="93">
        <v>16</v>
      </c>
      <c r="E10" s="93">
        <v>17</v>
      </c>
      <c r="F10" s="93">
        <v>13</v>
      </c>
      <c r="G10" s="94">
        <v>48</v>
      </c>
      <c r="H10" s="6"/>
    </row>
    <row r="11" spans="1:8" x14ac:dyDescent="0.2">
      <c r="A11" s="6">
        <v>1</v>
      </c>
      <c r="B11" s="95" t="s">
        <v>35</v>
      </c>
      <c r="C11" s="66"/>
      <c r="D11" s="75">
        <v>0</v>
      </c>
      <c r="E11" s="75">
        <v>75190</v>
      </c>
      <c r="F11" s="75">
        <v>0</v>
      </c>
      <c r="G11" s="90">
        <v>75190</v>
      </c>
      <c r="H11" s="6"/>
    </row>
    <row r="12" spans="1:8" ht="13.5" customHeight="1" thickBot="1" x14ac:dyDescent="0.25">
      <c r="A12" s="6">
        <v>1</v>
      </c>
      <c r="B12" s="104"/>
      <c r="C12" s="96" t="s">
        <v>300</v>
      </c>
      <c r="D12" s="97">
        <v>0</v>
      </c>
      <c r="E12" s="97">
        <v>75190</v>
      </c>
      <c r="F12" s="97">
        <v>0</v>
      </c>
      <c r="G12" s="98">
        <v>75190</v>
      </c>
      <c r="H12" s="6"/>
    </row>
    <row r="13" spans="1:8" ht="13.8" thickTop="1" x14ac:dyDescent="0.2">
      <c r="A13" s="6">
        <v>1</v>
      </c>
      <c r="B13" s="400" t="s">
        <v>13</v>
      </c>
      <c r="C13" s="402"/>
      <c r="D13" s="102">
        <v>343</v>
      </c>
      <c r="E13" s="102">
        <v>75549</v>
      </c>
      <c r="F13" s="102">
        <v>281</v>
      </c>
      <c r="G13" s="103">
        <v>76175</v>
      </c>
      <c r="H13" s="6"/>
    </row>
    <row r="14" spans="1:8" ht="13.5" customHeight="1" x14ac:dyDescent="0.2">
      <c r="A14" s="6">
        <v>1</v>
      </c>
      <c r="B14" s="5"/>
      <c r="C14" s="6"/>
      <c r="D14" s="6"/>
      <c r="E14" s="6"/>
      <c r="F14" s="6"/>
      <c r="G14" s="6"/>
    </row>
    <row r="15" spans="1:8" ht="13.5" customHeight="1" x14ac:dyDescent="0.2">
      <c r="A15" s="6"/>
      <c r="B15" s="5"/>
      <c r="C15" s="6"/>
      <c r="D15" s="6"/>
      <c r="E15" s="6"/>
      <c r="F15" s="6"/>
      <c r="G15" s="6"/>
    </row>
    <row r="16" spans="1:8" x14ac:dyDescent="0.2">
      <c r="B16" s="5"/>
    </row>
    <row r="17" spans="2:2" x14ac:dyDescent="0.2">
      <c r="B17" s="5"/>
    </row>
    <row r="18" spans="2:2" x14ac:dyDescent="0.2">
      <c r="B18" s="5"/>
    </row>
    <row r="19" spans="2:2" x14ac:dyDescent="0.2">
      <c r="B19" s="5"/>
    </row>
    <row r="20" spans="2:2" x14ac:dyDescent="0.2">
      <c r="B20" s="5"/>
    </row>
    <row r="21" spans="2:2" x14ac:dyDescent="0.2">
      <c r="B21" s="5"/>
    </row>
    <row r="22" spans="2:2" x14ac:dyDescent="0.2">
      <c r="B22" s="5"/>
    </row>
    <row r="23" spans="2:2" x14ac:dyDescent="0.2">
      <c r="B23" s="5"/>
    </row>
    <row r="24" spans="2:2" x14ac:dyDescent="0.2">
      <c r="B24" s="5"/>
    </row>
    <row r="25" spans="2:2" x14ac:dyDescent="0.2">
      <c r="B25" s="5"/>
    </row>
    <row r="26" spans="2:2" x14ac:dyDescent="0.2">
      <c r="B26" s="5"/>
    </row>
    <row r="27" spans="2:2" x14ac:dyDescent="0.2">
      <c r="B27" s="5"/>
    </row>
  </sheetData>
  <mergeCells count="6">
    <mergeCell ref="B13:C13"/>
    <mergeCell ref="B6:C7"/>
    <mergeCell ref="G6:G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87"/>
  <sheetViews>
    <sheetView topLeftCell="B2" zoomScaleNormal="100" zoomScaleSheetLayoutView="100"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15</v>
      </c>
    </row>
    <row r="2" spans="1:15" s="1" customFormat="1" ht="21" customHeight="1" x14ac:dyDescent="0.2">
      <c r="B2" s="2" t="s">
        <v>46</v>
      </c>
    </row>
    <row r="3" spans="1:15" ht="16.2" x14ac:dyDescent="0.2">
      <c r="B3" s="4" t="s">
        <v>302</v>
      </c>
      <c r="C3" s="24"/>
      <c r="D3" s="5"/>
      <c r="E3" s="5"/>
      <c r="F3" s="5"/>
      <c r="G3" s="5"/>
      <c r="H3" s="5"/>
      <c r="I3" s="5"/>
      <c r="J3" s="5"/>
      <c r="K3" s="5"/>
      <c r="L3" s="5"/>
      <c r="M3" s="5"/>
      <c r="N3" s="5"/>
      <c r="O3" s="5"/>
    </row>
    <row r="4" spans="1:15" ht="21" customHeight="1" x14ac:dyDescent="0.2">
      <c r="B4" s="24"/>
      <c r="C4" s="24"/>
      <c r="D4" s="5"/>
      <c r="E4" s="5"/>
      <c r="F4" s="5"/>
      <c r="G4" s="5"/>
      <c r="H4" s="5"/>
      <c r="I4" s="5"/>
      <c r="J4" s="5"/>
      <c r="K4" s="5"/>
      <c r="L4" s="5"/>
      <c r="M4" s="5"/>
      <c r="N4" s="5"/>
      <c r="O4" s="5"/>
    </row>
    <row r="5" spans="1:15" ht="15" customHeight="1" x14ac:dyDescent="0.2">
      <c r="B5" s="24"/>
      <c r="C5" s="24"/>
      <c r="D5" s="5"/>
      <c r="E5" s="5"/>
      <c r="F5" s="5" t="s">
        <v>138</v>
      </c>
      <c r="G5" s="5"/>
      <c r="H5" s="5"/>
      <c r="I5" s="5"/>
      <c r="J5" s="5"/>
      <c r="K5" s="5"/>
      <c r="L5" s="5"/>
      <c r="M5" s="5"/>
      <c r="N5" s="5"/>
      <c r="O5" s="5"/>
    </row>
    <row r="6" spans="1:15" ht="15" customHeight="1" thickBot="1" x14ac:dyDescent="0.25">
      <c r="B6" s="24"/>
      <c r="C6" s="24"/>
      <c r="D6" s="5"/>
      <c r="E6" s="5"/>
      <c r="F6" s="5" t="s">
        <v>139</v>
      </c>
      <c r="G6" s="5"/>
      <c r="H6" s="5"/>
      <c r="I6" s="5"/>
      <c r="J6" s="5"/>
      <c r="K6" s="5"/>
      <c r="L6" s="5"/>
      <c r="M6" s="5"/>
      <c r="N6" s="5"/>
      <c r="O6" s="5"/>
    </row>
    <row r="7" spans="1:15" s="9" customFormat="1" ht="21" customHeight="1" thickBot="1" x14ac:dyDescent="0.2">
      <c r="A7" s="23"/>
      <c r="B7" s="25" t="s">
        <v>48</v>
      </c>
      <c r="C7" s="5"/>
      <c r="D7" s="5"/>
      <c r="E7" s="29">
        <v>132448</v>
      </c>
      <c r="F7" s="30" t="s">
        <v>49</v>
      </c>
      <c r="G7" s="31"/>
      <c r="H7" s="31"/>
      <c r="I7" s="31"/>
      <c r="J7" s="31"/>
      <c r="K7" s="31"/>
      <c r="L7" s="31"/>
      <c r="M7" s="31"/>
      <c r="N7" s="31"/>
      <c r="O7" s="28" t="s">
        <v>20</v>
      </c>
    </row>
    <row r="8" spans="1:15" ht="3" customHeight="1" thickBot="1" x14ac:dyDescent="0.25">
      <c r="B8" s="5"/>
      <c r="C8" s="5"/>
      <c r="D8" s="5"/>
      <c r="E8" s="5"/>
      <c r="F8" s="5"/>
      <c r="G8" s="5"/>
      <c r="H8" s="5"/>
      <c r="I8" s="5"/>
      <c r="J8" s="5"/>
      <c r="K8" s="5"/>
      <c r="L8" s="5"/>
      <c r="M8" s="5"/>
      <c r="N8" s="5"/>
      <c r="O8" s="5"/>
    </row>
    <row r="9" spans="1:15" ht="22.5" customHeight="1" thickTop="1" thickBot="1" x14ac:dyDescent="0.25">
      <c r="A9" s="3">
        <v>1</v>
      </c>
      <c r="B9" s="383" t="s">
        <v>50</v>
      </c>
      <c r="C9" s="384"/>
      <c r="D9" s="384"/>
      <c r="E9" s="385"/>
      <c r="F9" s="33" t="s">
        <v>51</v>
      </c>
      <c r="G9" s="34" t="s">
        <v>52</v>
      </c>
      <c r="H9" s="35" t="s">
        <v>53</v>
      </c>
      <c r="I9" s="27" t="s">
        <v>106</v>
      </c>
      <c r="J9" s="11" t="s">
        <v>54</v>
      </c>
      <c r="K9" s="11" t="s">
        <v>140</v>
      </c>
      <c r="L9" s="11" t="s">
        <v>55</v>
      </c>
      <c r="M9" s="11" t="s">
        <v>56</v>
      </c>
      <c r="N9" s="11" t="s">
        <v>114</v>
      </c>
      <c r="O9" s="11" t="s">
        <v>58</v>
      </c>
    </row>
    <row r="10" spans="1:15" ht="14.4" thickTop="1" thickBot="1" x14ac:dyDescent="0.25">
      <c r="A10" s="3">
        <v>1</v>
      </c>
      <c r="B10" s="386" t="s">
        <v>6</v>
      </c>
      <c r="C10" s="387"/>
      <c r="D10" s="388"/>
      <c r="E10" s="37">
        <v>18435</v>
      </c>
      <c r="F10" s="38">
        <v>15627</v>
      </c>
      <c r="G10" s="38">
        <v>1090</v>
      </c>
      <c r="H10" s="39">
        <v>1717</v>
      </c>
      <c r="I10" s="13">
        <v>0</v>
      </c>
      <c r="J10" s="12">
        <v>0</v>
      </c>
      <c r="K10" s="12">
        <v>0</v>
      </c>
      <c r="L10" s="12">
        <v>0</v>
      </c>
      <c r="M10" s="12">
        <v>0</v>
      </c>
      <c r="N10" s="12">
        <v>0</v>
      </c>
      <c r="O10" s="12">
        <v>0</v>
      </c>
    </row>
    <row r="11" spans="1:15" ht="13.8" thickTop="1" x14ac:dyDescent="0.2">
      <c r="A11" s="3">
        <v>1</v>
      </c>
      <c r="B11" s="389" t="s">
        <v>7</v>
      </c>
      <c r="C11" s="390"/>
      <c r="D11" s="391"/>
      <c r="E11" s="14">
        <v>6471</v>
      </c>
      <c r="F11" s="14">
        <v>0</v>
      </c>
      <c r="G11" s="14">
        <v>0</v>
      </c>
      <c r="H11" s="14">
        <v>0</v>
      </c>
      <c r="I11" s="41">
        <v>0</v>
      </c>
      <c r="J11" s="41">
        <v>3</v>
      </c>
      <c r="K11" s="41">
        <v>0</v>
      </c>
      <c r="L11" s="41">
        <v>1070</v>
      </c>
      <c r="M11" s="41">
        <v>238</v>
      </c>
      <c r="N11" s="41">
        <v>5156</v>
      </c>
      <c r="O11" s="41">
        <v>2</v>
      </c>
    </row>
    <row r="12" spans="1:15" x14ac:dyDescent="0.2">
      <c r="A12" s="3">
        <v>1</v>
      </c>
      <c r="B12" s="392" t="s">
        <v>61</v>
      </c>
      <c r="C12" s="393"/>
      <c r="D12" s="394"/>
      <c r="E12" s="16">
        <v>728</v>
      </c>
      <c r="F12" s="16">
        <v>0</v>
      </c>
      <c r="G12" s="16">
        <v>0</v>
      </c>
      <c r="H12" s="16">
        <v>0</v>
      </c>
      <c r="I12" s="16">
        <v>0</v>
      </c>
      <c r="J12" s="16">
        <v>0</v>
      </c>
      <c r="K12" s="16">
        <v>0</v>
      </c>
      <c r="L12" s="16">
        <v>0</v>
      </c>
      <c r="M12" s="16">
        <v>0</v>
      </c>
      <c r="N12" s="16">
        <v>728</v>
      </c>
      <c r="O12" s="16">
        <v>0</v>
      </c>
    </row>
    <row r="13" spans="1:15" x14ac:dyDescent="0.2">
      <c r="A13" s="3">
        <v>1</v>
      </c>
      <c r="B13" s="395" t="s">
        <v>35</v>
      </c>
      <c r="C13" s="396"/>
      <c r="D13" s="397"/>
      <c r="E13" s="12">
        <v>106812</v>
      </c>
      <c r="F13" s="44">
        <v>2928</v>
      </c>
      <c r="G13" s="44">
        <v>203</v>
      </c>
      <c r="H13" s="44">
        <v>298</v>
      </c>
      <c r="I13" s="12">
        <v>41180</v>
      </c>
      <c r="J13" s="12">
        <v>16155</v>
      </c>
      <c r="K13" s="12">
        <v>29330</v>
      </c>
      <c r="L13" s="12">
        <v>18539</v>
      </c>
      <c r="M13" s="12">
        <v>274</v>
      </c>
      <c r="N13" s="12">
        <v>1332</v>
      </c>
      <c r="O13" s="12">
        <v>0</v>
      </c>
    </row>
    <row r="14" spans="1:15" x14ac:dyDescent="0.2">
      <c r="A14" s="3">
        <v>1</v>
      </c>
      <c r="B14" s="46"/>
      <c r="C14" s="398" t="s">
        <v>141</v>
      </c>
      <c r="D14" s="399"/>
      <c r="E14" s="19">
        <v>35300</v>
      </c>
      <c r="F14" s="47">
        <v>1</v>
      </c>
      <c r="G14" s="47">
        <v>0.1</v>
      </c>
      <c r="H14" s="47">
        <v>0</v>
      </c>
      <c r="I14" s="19">
        <v>634</v>
      </c>
      <c r="J14" s="19">
        <v>4637</v>
      </c>
      <c r="K14" s="19">
        <v>29330</v>
      </c>
      <c r="L14" s="19">
        <v>677</v>
      </c>
      <c r="M14" s="19">
        <v>21</v>
      </c>
      <c r="N14" s="19">
        <v>0</v>
      </c>
      <c r="O14" s="19">
        <v>0</v>
      </c>
    </row>
    <row r="15" spans="1:15" x14ac:dyDescent="0.2">
      <c r="A15" s="3">
        <v>1</v>
      </c>
      <c r="B15" s="46"/>
      <c r="C15" s="398" t="s">
        <v>142</v>
      </c>
      <c r="D15" s="399"/>
      <c r="E15" s="19">
        <v>7076</v>
      </c>
      <c r="F15" s="47">
        <v>0</v>
      </c>
      <c r="G15" s="47">
        <v>0</v>
      </c>
      <c r="H15" s="47">
        <v>0</v>
      </c>
      <c r="I15" s="19">
        <v>2423</v>
      </c>
      <c r="J15" s="19">
        <v>335</v>
      </c>
      <c r="K15" s="19">
        <v>0</v>
      </c>
      <c r="L15" s="19">
        <v>4270</v>
      </c>
      <c r="M15" s="19">
        <v>46</v>
      </c>
      <c r="N15" s="19">
        <v>0</v>
      </c>
      <c r="O15" s="19">
        <v>0</v>
      </c>
    </row>
    <row r="16" spans="1:15" x14ac:dyDescent="0.2">
      <c r="A16" s="3">
        <v>1</v>
      </c>
      <c r="B16" s="46"/>
      <c r="C16" s="398" t="s">
        <v>143</v>
      </c>
      <c r="D16" s="399"/>
      <c r="E16" s="19">
        <v>2887</v>
      </c>
      <c r="F16" s="47">
        <v>0</v>
      </c>
      <c r="G16" s="47">
        <v>0</v>
      </c>
      <c r="H16" s="47">
        <v>0</v>
      </c>
      <c r="I16" s="19">
        <v>2623</v>
      </c>
      <c r="J16" s="19">
        <v>69</v>
      </c>
      <c r="K16" s="19">
        <v>0</v>
      </c>
      <c r="L16" s="19">
        <v>184</v>
      </c>
      <c r="M16" s="19">
        <v>9</v>
      </c>
      <c r="N16" s="19">
        <v>0</v>
      </c>
      <c r="O16" s="19">
        <v>0</v>
      </c>
    </row>
    <row r="17" spans="1:15" x14ac:dyDescent="0.2">
      <c r="A17" s="3">
        <v>1</v>
      </c>
      <c r="B17" s="46"/>
      <c r="C17" s="398" t="s">
        <v>144</v>
      </c>
      <c r="D17" s="399"/>
      <c r="E17" s="19">
        <v>2509</v>
      </c>
      <c r="F17" s="47">
        <v>0</v>
      </c>
      <c r="G17" s="47">
        <v>0</v>
      </c>
      <c r="H17" s="47">
        <v>0</v>
      </c>
      <c r="I17" s="19">
        <v>2293</v>
      </c>
      <c r="J17" s="19">
        <v>57</v>
      </c>
      <c r="K17" s="19">
        <v>0</v>
      </c>
      <c r="L17" s="19">
        <v>150</v>
      </c>
      <c r="M17" s="19">
        <v>7</v>
      </c>
      <c r="N17" s="19">
        <v>0</v>
      </c>
      <c r="O17" s="19">
        <v>0</v>
      </c>
    </row>
    <row r="18" spans="1:15" x14ac:dyDescent="0.2">
      <c r="A18" s="3">
        <v>1</v>
      </c>
      <c r="B18" s="46"/>
      <c r="C18" s="398" t="s">
        <v>145</v>
      </c>
      <c r="D18" s="399"/>
      <c r="E18" s="19">
        <v>56162</v>
      </c>
      <c r="F18" s="47">
        <v>2927</v>
      </c>
      <c r="G18" s="47">
        <v>202</v>
      </c>
      <c r="H18" s="47">
        <v>298</v>
      </c>
      <c r="I18" s="19">
        <v>33204</v>
      </c>
      <c r="J18" s="19">
        <v>10008</v>
      </c>
      <c r="K18" s="19">
        <v>0</v>
      </c>
      <c r="L18" s="19">
        <v>11489</v>
      </c>
      <c r="M18" s="19">
        <v>126</v>
      </c>
      <c r="N18" s="19">
        <v>1332</v>
      </c>
      <c r="O18" s="19">
        <v>0</v>
      </c>
    </row>
    <row r="19" spans="1:15" ht="13.8" thickBot="1" x14ac:dyDescent="0.25">
      <c r="A19" s="3">
        <v>1</v>
      </c>
      <c r="B19" s="46"/>
      <c r="C19" s="398" t="s">
        <v>146</v>
      </c>
      <c r="D19" s="399"/>
      <c r="E19" s="19">
        <v>2877</v>
      </c>
      <c r="F19" s="47">
        <v>0</v>
      </c>
      <c r="G19" s="47">
        <v>0</v>
      </c>
      <c r="H19" s="47">
        <v>0</v>
      </c>
      <c r="I19" s="19">
        <v>0</v>
      </c>
      <c r="J19" s="19">
        <v>1047</v>
      </c>
      <c r="K19" s="19">
        <v>0</v>
      </c>
      <c r="L19" s="19">
        <v>1767</v>
      </c>
      <c r="M19" s="19">
        <v>62</v>
      </c>
      <c r="N19" s="19">
        <v>0</v>
      </c>
      <c r="O19" s="19">
        <v>0</v>
      </c>
    </row>
    <row r="20" spans="1:15" ht="13.8" thickTop="1" x14ac:dyDescent="0.2">
      <c r="A20" s="3">
        <v>1</v>
      </c>
      <c r="B20" s="400" t="s">
        <v>37</v>
      </c>
      <c r="C20" s="401"/>
      <c r="D20" s="402"/>
      <c r="E20" s="21">
        <v>132448</v>
      </c>
      <c r="F20" s="21">
        <v>15627</v>
      </c>
      <c r="G20" s="21">
        <v>1090</v>
      </c>
      <c r="H20" s="21">
        <v>1717</v>
      </c>
      <c r="I20" s="21">
        <v>41180</v>
      </c>
      <c r="J20" s="21">
        <v>16158</v>
      </c>
      <c r="K20" s="21">
        <v>29330</v>
      </c>
      <c r="L20" s="21">
        <v>19609</v>
      </c>
      <c r="M20" s="21">
        <v>513</v>
      </c>
      <c r="N20" s="21">
        <v>7217</v>
      </c>
      <c r="O20" s="21">
        <v>2</v>
      </c>
    </row>
    <row r="21" spans="1:15" s="1" customFormat="1" ht="18" customHeight="1" x14ac:dyDescent="0.2">
      <c r="A21" s="1" t="s">
        <v>15</v>
      </c>
      <c r="G21" s="1" t="s">
        <v>20</v>
      </c>
    </row>
    <row r="22" spans="1:15" ht="22.5" customHeight="1" x14ac:dyDescent="0.2">
      <c r="A22" s="3">
        <v>1</v>
      </c>
      <c r="B22" s="413" t="s">
        <v>50</v>
      </c>
      <c r="C22" s="420"/>
      <c r="D22" s="420"/>
      <c r="E22" s="406"/>
      <c r="F22" s="11" t="s">
        <v>59</v>
      </c>
      <c r="G22" s="36" t="s">
        <v>60</v>
      </c>
    </row>
    <row r="23" spans="1:15" x14ac:dyDescent="0.2">
      <c r="A23" s="3">
        <v>1</v>
      </c>
      <c r="B23" s="386" t="s">
        <v>6</v>
      </c>
      <c r="C23" s="387"/>
      <c r="D23" s="387"/>
      <c r="E23" s="67"/>
      <c r="F23" s="12">
        <v>0</v>
      </c>
      <c r="G23" s="40">
        <v>0</v>
      </c>
    </row>
    <row r="24" spans="1:15" x14ac:dyDescent="0.2">
      <c r="A24" s="3">
        <v>1</v>
      </c>
      <c r="B24" s="389" t="s">
        <v>7</v>
      </c>
      <c r="C24" s="390"/>
      <c r="D24" s="390"/>
      <c r="E24" s="77"/>
      <c r="F24" s="41">
        <v>-0.1</v>
      </c>
      <c r="G24" s="42">
        <v>0</v>
      </c>
    </row>
    <row r="25" spans="1:15" x14ac:dyDescent="0.2">
      <c r="A25" s="3">
        <v>1</v>
      </c>
      <c r="B25" s="392" t="s">
        <v>61</v>
      </c>
      <c r="C25" s="393"/>
      <c r="D25" s="393"/>
      <c r="E25" s="55"/>
      <c r="F25" s="16">
        <v>0</v>
      </c>
      <c r="G25" s="43">
        <v>0</v>
      </c>
    </row>
    <row r="26" spans="1:15" x14ac:dyDescent="0.2">
      <c r="A26" s="3">
        <v>1</v>
      </c>
      <c r="B26" s="395" t="s">
        <v>35</v>
      </c>
      <c r="C26" s="396"/>
      <c r="D26" s="396"/>
      <c r="E26" s="67"/>
      <c r="F26" s="12">
        <v>0.1</v>
      </c>
      <c r="G26" s="45">
        <v>114274</v>
      </c>
    </row>
    <row r="27" spans="1:15" x14ac:dyDescent="0.2">
      <c r="A27" s="3">
        <v>1</v>
      </c>
      <c r="B27" s="46"/>
      <c r="C27" s="398" t="s">
        <v>141</v>
      </c>
      <c r="D27" s="421"/>
      <c r="E27" s="78"/>
      <c r="F27" s="19">
        <v>0</v>
      </c>
      <c r="G27" s="48">
        <v>35370</v>
      </c>
    </row>
    <row r="28" spans="1:15" x14ac:dyDescent="0.2">
      <c r="A28" s="3">
        <v>1</v>
      </c>
      <c r="B28" s="46"/>
      <c r="C28" s="398" t="s">
        <v>142</v>
      </c>
      <c r="D28" s="421"/>
      <c r="E28" s="78"/>
      <c r="F28" s="19">
        <v>0</v>
      </c>
      <c r="G28" s="48">
        <v>7510</v>
      </c>
    </row>
    <row r="29" spans="1:15" x14ac:dyDescent="0.2">
      <c r="A29" s="3">
        <v>1</v>
      </c>
      <c r="B29" s="46"/>
      <c r="C29" s="398" t="s">
        <v>143</v>
      </c>
      <c r="D29" s="421"/>
      <c r="E29" s="78"/>
      <c r="F29" s="19">
        <v>0</v>
      </c>
      <c r="G29" s="48">
        <v>2906</v>
      </c>
    </row>
    <row r="30" spans="1:15" x14ac:dyDescent="0.2">
      <c r="A30" s="3">
        <v>1</v>
      </c>
      <c r="B30" s="46"/>
      <c r="C30" s="398" t="s">
        <v>144</v>
      </c>
      <c r="D30" s="421"/>
      <c r="E30" s="78"/>
      <c r="F30" s="19">
        <v>0</v>
      </c>
      <c r="G30" s="48">
        <v>2524</v>
      </c>
    </row>
    <row r="31" spans="1:15" x14ac:dyDescent="0.2">
      <c r="A31" s="3">
        <v>1</v>
      </c>
      <c r="B31" s="46"/>
      <c r="C31" s="398" t="s">
        <v>145</v>
      </c>
      <c r="D31" s="421"/>
      <c r="E31" s="78"/>
      <c r="F31" s="19">
        <v>0.1</v>
      </c>
      <c r="G31" s="48">
        <v>62906</v>
      </c>
    </row>
    <row r="32" spans="1:15" ht="13.8" thickBot="1" x14ac:dyDescent="0.25">
      <c r="A32" s="3">
        <v>1</v>
      </c>
      <c r="B32" s="46"/>
      <c r="C32" s="398" t="s">
        <v>146</v>
      </c>
      <c r="D32" s="421"/>
      <c r="E32" s="78"/>
      <c r="F32" s="19">
        <v>0</v>
      </c>
      <c r="G32" s="48">
        <v>3055</v>
      </c>
    </row>
    <row r="33" spans="1:15" ht="13.8" thickTop="1" x14ac:dyDescent="0.2">
      <c r="A33" s="3">
        <v>1</v>
      </c>
      <c r="B33" s="400" t="s">
        <v>37</v>
      </c>
      <c r="C33" s="401"/>
      <c r="D33" s="401"/>
      <c r="E33" s="79"/>
      <c r="F33" s="21">
        <v>-0.1</v>
      </c>
      <c r="G33" s="49">
        <v>0</v>
      </c>
    </row>
    <row r="34" spans="1:15" x14ac:dyDescent="0.2">
      <c r="B34" s="5"/>
      <c r="C34" s="5"/>
      <c r="D34" s="5"/>
      <c r="E34" s="5"/>
      <c r="F34" s="5"/>
      <c r="G34" s="5"/>
      <c r="H34" s="5"/>
      <c r="I34" s="5"/>
      <c r="J34" s="5"/>
      <c r="K34" s="5"/>
      <c r="L34" s="5"/>
    </row>
    <row r="35" spans="1:15" x14ac:dyDescent="0.2">
      <c r="A35" s="23" t="s">
        <v>15</v>
      </c>
      <c r="B35" s="403" t="s">
        <v>65</v>
      </c>
      <c r="C35" s="396"/>
      <c r="D35" s="397"/>
      <c r="E35" s="12">
        <v>76373</v>
      </c>
      <c r="F35" s="30" t="s">
        <v>49</v>
      </c>
      <c r="G35" s="5"/>
      <c r="H35" s="5"/>
      <c r="I35" s="5"/>
      <c r="J35" s="5"/>
      <c r="K35" s="5"/>
      <c r="L35" s="5"/>
      <c r="M35" s="5"/>
      <c r="N35" s="5"/>
      <c r="O35" s="5"/>
    </row>
    <row r="36" spans="1:15" ht="21" customHeight="1" x14ac:dyDescent="0.2">
      <c r="A36" s="3">
        <v>1</v>
      </c>
      <c r="B36" s="5" t="s">
        <v>147</v>
      </c>
      <c r="C36" s="6"/>
      <c r="D36" s="50"/>
      <c r="E36" s="51"/>
      <c r="F36" s="5"/>
      <c r="G36" s="5"/>
      <c r="H36" s="5"/>
      <c r="I36" s="5"/>
      <c r="J36" s="5"/>
      <c r="K36" s="5"/>
      <c r="L36" s="5"/>
      <c r="M36" s="5"/>
      <c r="N36" s="5"/>
      <c r="O36" s="5"/>
    </row>
    <row r="37" spans="1:15" x14ac:dyDescent="0.2">
      <c r="B37" s="50"/>
      <c r="C37" s="50"/>
      <c r="D37" s="50"/>
      <c r="E37" s="51"/>
      <c r="F37" s="5"/>
      <c r="G37" s="5"/>
      <c r="H37" s="5"/>
      <c r="I37" s="5"/>
      <c r="J37" s="5"/>
      <c r="K37" s="5"/>
      <c r="L37" s="5"/>
      <c r="M37" s="5"/>
      <c r="N37" s="5"/>
      <c r="O37" s="5"/>
    </row>
    <row r="38" spans="1:15" s="9" customFormat="1" ht="18" customHeight="1" x14ac:dyDescent="0.2">
      <c r="A38" s="23" t="s">
        <v>15</v>
      </c>
      <c r="B38" s="25" t="s">
        <v>66</v>
      </c>
      <c r="C38" s="5"/>
      <c r="D38" s="5"/>
      <c r="E38" s="8"/>
      <c r="F38" s="8"/>
      <c r="G38" s="8"/>
      <c r="H38" s="8"/>
      <c r="I38" s="8"/>
      <c r="J38" s="8"/>
      <c r="K38" s="8"/>
      <c r="L38" s="8" t="s">
        <v>40</v>
      </c>
    </row>
    <row r="39" spans="1:15" x14ac:dyDescent="0.2">
      <c r="A39" s="3">
        <v>1</v>
      </c>
      <c r="B39" s="404" t="s">
        <v>67</v>
      </c>
      <c r="C39" s="405"/>
      <c r="D39" s="406"/>
      <c r="E39" s="404"/>
      <c r="F39" s="52" t="s">
        <v>68</v>
      </c>
      <c r="G39" s="10"/>
      <c r="H39" s="10"/>
      <c r="I39" s="10"/>
      <c r="J39" s="10"/>
      <c r="K39" s="53"/>
      <c r="L39" s="381" t="s">
        <v>69</v>
      </c>
    </row>
    <row r="40" spans="1:15" x14ac:dyDescent="0.2">
      <c r="A40" s="3">
        <v>1</v>
      </c>
      <c r="B40" s="407"/>
      <c r="C40" s="408"/>
      <c r="D40" s="409"/>
      <c r="E40" s="407"/>
      <c r="F40" s="11" t="s">
        <v>70</v>
      </c>
      <c r="G40" s="11" t="s">
        <v>71</v>
      </c>
      <c r="H40" s="11" t="s">
        <v>72</v>
      </c>
      <c r="I40" s="11" t="s">
        <v>73</v>
      </c>
      <c r="J40" s="11" t="s">
        <v>74</v>
      </c>
      <c r="K40" s="54" t="s">
        <v>75</v>
      </c>
      <c r="L40" s="382"/>
    </row>
    <row r="41" spans="1:15" ht="14.1" customHeight="1" x14ac:dyDescent="0.2">
      <c r="A41" s="3">
        <v>1</v>
      </c>
      <c r="B41" s="403" t="s">
        <v>76</v>
      </c>
      <c r="C41" s="396"/>
      <c r="D41" s="397"/>
      <c r="E41" s="55">
        <v>18397</v>
      </c>
      <c r="F41" s="12">
        <v>0</v>
      </c>
      <c r="G41" s="12">
        <v>0</v>
      </c>
      <c r="H41" s="12">
        <v>0</v>
      </c>
      <c r="I41" s="12">
        <v>0</v>
      </c>
      <c r="J41" s="12">
        <v>18397</v>
      </c>
      <c r="K41" s="56">
        <v>0</v>
      </c>
      <c r="L41" s="57" t="s">
        <v>77</v>
      </c>
    </row>
    <row r="42" spans="1:15" ht="14.1" customHeight="1" x14ac:dyDescent="0.2">
      <c r="A42" s="3">
        <v>1</v>
      </c>
      <c r="B42" s="403" t="s">
        <v>78</v>
      </c>
      <c r="C42" s="396"/>
      <c r="D42" s="397"/>
      <c r="E42" s="16">
        <v>39304</v>
      </c>
      <c r="F42" s="16">
        <v>29938</v>
      </c>
      <c r="G42" s="16">
        <v>24</v>
      </c>
      <c r="H42" s="16">
        <v>7569</v>
      </c>
      <c r="I42" s="16">
        <v>1771</v>
      </c>
      <c r="J42" s="16">
        <v>0</v>
      </c>
      <c r="K42" s="58">
        <v>0</v>
      </c>
      <c r="L42" s="57" t="s">
        <v>77</v>
      </c>
    </row>
    <row r="43" spans="1:15" ht="14.1" customHeight="1" x14ac:dyDescent="0.2">
      <c r="A43" s="3">
        <v>1</v>
      </c>
      <c r="B43" s="410" t="s">
        <v>142</v>
      </c>
      <c r="C43" s="411"/>
      <c r="D43" s="412"/>
      <c r="E43" s="59">
        <v>27</v>
      </c>
      <c r="F43" s="59">
        <v>0</v>
      </c>
      <c r="G43" s="59">
        <v>0</v>
      </c>
      <c r="H43" s="59">
        <v>0</v>
      </c>
      <c r="I43" s="59">
        <v>0</v>
      </c>
      <c r="J43" s="59">
        <v>0</v>
      </c>
      <c r="K43" s="60">
        <v>27</v>
      </c>
      <c r="L43" s="61" t="s">
        <v>77</v>
      </c>
    </row>
    <row r="44" spans="1:15" ht="14.1" customHeight="1" thickBot="1" x14ac:dyDescent="0.25">
      <c r="A44" s="3">
        <v>1</v>
      </c>
      <c r="B44" s="410" t="s">
        <v>145</v>
      </c>
      <c r="C44" s="411"/>
      <c r="D44" s="412"/>
      <c r="E44" s="59">
        <v>14659</v>
      </c>
      <c r="F44" s="59">
        <v>2382</v>
      </c>
      <c r="G44" s="59">
        <v>1</v>
      </c>
      <c r="H44" s="59">
        <v>547</v>
      </c>
      <c r="I44" s="59">
        <v>204</v>
      </c>
      <c r="J44" s="59">
        <v>3512</v>
      </c>
      <c r="K44" s="60">
        <v>8011</v>
      </c>
      <c r="L44" s="61" t="s">
        <v>77</v>
      </c>
    </row>
    <row r="45" spans="1:15" ht="13.8" thickTop="1" x14ac:dyDescent="0.2">
      <c r="A45" s="3">
        <v>1</v>
      </c>
      <c r="B45" s="400" t="s">
        <v>79</v>
      </c>
      <c r="C45" s="401"/>
      <c r="D45" s="402"/>
      <c r="E45" s="21">
        <v>72388</v>
      </c>
      <c r="F45" s="21">
        <v>32321</v>
      </c>
      <c r="G45" s="21">
        <v>26</v>
      </c>
      <c r="H45" s="21">
        <v>8116</v>
      </c>
      <c r="I45" s="21">
        <v>1976</v>
      </c>
      <c r="J45" s="21">
        <v>21909</v>
      </c>
      <c r="K45" s="62">
        <v>8038</v>
      </c>
      <c r="L45" s="63"/>
    </row>
    <row r="46" spans="1:15" ht="21" customHeight="1" x14ac:dyDescent="0.2">
      <c r="A46" s="3">
        <v>1</v>
      </c>
      <c r="B46" s="5" t="s">
        <v>323</v>
      </c>
      <c r="C46" s="6"/>
      <c r="D46" s="64"/>
      <c r="E46" s="51"/>
      <c r="F46" s="51"/>
      <c r="G46" s="51"/>
      <c r="H46" s="51"/>
      <c r="I46" s="51"/>
      <c r="J46" s="51"/>
      <c r="K46" s="51"/>
      <c r="L46" s="51"/>
      <c r="M46" s="51"/>
      <c r="N46" s="51"/>
      <c r="O46" s="51"/>
    </row>
    <row r="47" spans="1:15" x14ac:dyDescent="0.2">
      <c r="B47" s="64"/>
      <c r="C47" s="64"/>
      <c r="D47" s="64"/>
      <c r="E47" s="51"/>
      <c r="F47" s="51"/>
      <c r="G47" s="51"/>
      <c r="H47" s="51"/>
      <c r="I47" s="51"/>
      <c r="J47" s="51"/>
      <c r="K47" s="51"/>
      <c r="L47" s="51"/>
      <c r="M47" s="51"/>
      <c r="N47" s="51"/>
      <c r="O47" s="51"/>
    </row>
    <row r="48" spans="1:15" x14ac:dyDescent="0.2">
      <c r="A48" s="23" t="s">
        <v>15</v>
      </c>
      <c r="B48" s="25" t="s">
        <v>81</v>
      </c>
      <c r="C48" s="5"/>
      <c r="D48" s="5"/>
      <c r="E48" s="5"/>
      <c r="F48" s="5"/>
      <c r="G48" s="5"/>
      <c r="H48" s="5"/>
      <c r="I48" s="5"/>
      <c r="J48" s="5"/>
      <c r="K48" s="5"/>
      <c r="L48" s="5"/>
      <c r="M48" s="5"/>
      <c r="N48" s="5"/>
      <c r="O48" s="5"/>
    </row>
    <row r="49" spans="1:15" ht="21" customHeight="1" x14ac:dyDescent="0.2">
      <c r="A49" s="3">
        <v>1</v>
      </c>
      <c r="B49" s="5" t="s">
        <v>133</v>
      </c>
      <c r="C49" s="5"/>
      <c r="D49" s="5"/>
      <c r="E49" s="6"/>
      <c r="F49" s="5"/>
      <c r="G49" s="5"/>
      <c r="H49" s="5"/>
      <c r="I49" s="5"/>
      <c r="J49" s="5"/>
      <c r="K49" s="5"/>
      <c r="L49" s="5"/>
      <c r="M49" s="5"/>
      <c r="N49" s="5"/>
      <c r="O49" s="5"/>
    </row>
    <row r="50" spans="1:15" ht="21" customHeight="1" x14ac:dyDescent="0.15">
      <c r="A50" s="3">
        <v>1</v>
      </c>
      <c r="B50" s="5" t="s">
        <v>83</v>
      </c>
      <c r="C50" s="5"/>
      <c r="D50" s="5"/>
      <c r="E50" s="65" t="s">
        <v>40</v>
      </c>
      <c r="F50" s="5"/>
      <c r="G50" s="5"/>
      <c r="H50" s="5"/>
      <c r="I50" s="5"/>
      <c r="J50" s="5"/>
      <c r="K50" s="5"/>
      <c r="L50" s="5"/>
      <c r="M50" s="5"/>
      <c r="N50" s="5"/>
      <c r="O50" s="5"/>
    </row>
    <row r="51" spans="1:15" x14ac:dyDescent="0.2">
      <c r="A51" s="3">
        <v>1</v>
      </c>
      <c r="B51" s="66" t="s">
        <v>84</v>
      </c>
      <c r="C51" s="66"/>
      <c r="D51" s="66"/>
      <c r="E51" s="67">
        <v>3485</v>
      </c>
      <c r="F51" s="5"/>
      <c r="G51" s="5"/>
      <c r="H51" s="5"/>
      <c r="I51" s="5"/>
      <c r="J51" s="5"/>
      <c r="K51" s="5"/>
      <c r="L51" s="5"/>
      <c r="M51" s="5"/>
      <c r="N51" s="5"/>
      <c r="O51" s="5"/>
    </row>
    <row r="52" spans="1:15" x14ac:dyDescent="0.2">
      <c r="A52" s="3">
        <v>1</v>
      </c>
      <c r="B52" s="66" t="s">
        <v>85</v>
      </c>
      <c r="C52" s="66"/>
      <c r="D52" s="66"/>
      <c r="E52" s="12">
        <v>1594</v>
      </c>
      <c r="F52" s="5"/>
      <c r="G52" s="5"/>
      <c r="H52" s="5"/>
      <c r="I52" s="5"/>
      <c r="J52" s="5"/>
      <c r="K52" s="5"/>
      <c r="L52" s="5"/>
      <c r="M52" s="5"/>
      <c r="N52" s="5"/>
      <c r="O52" s="5"/>
    </row>
    <row r="53" spans="1:15" ht="13.8" thickBot="1" x14ac:dyDescent="0.25">
      <c r="A53" s="3">
        <v>1</v>
      </c>
      <c r="B53" s="66" t="s">
        <v>86</v>
      </c>
      <c r="C53" s="66"/>
      <c r="D53" s="66"/>
      <c r="E53" s="68">
        <v>22083</v>
      </c>
      <c r="F53" s="5"/>
      <c r="G53" s="5"/>
      <c r="H53" s="5"/>
      <c r="I53" s="5"/>
      <c r="J53" s="5"/>
      <c r="K53" s="5"/>
      <c r="L53" s="5"/>
      <c r="M53" s="5"/>
      <c r="N53" s="5"/>
      <c r="O53" s="5"/>
    </row>
    <row r="54" spans="1:15" ht="13.8" thickTop="1" x14ac:dyDescent="0.2">
      <c r="A54" s="3">
        <v>1</v>
      </c>
      <c r="B54" s="400" t="s">
        <v>79</v>
      </c>
      <c r="C54" s="401"/>
      <c r="D54" s="402"/>
      <c r="E54" s="55">
        <v>27164</v>
      </c>
      <c r="F54" s="5"/>
      <c r="G54" s="5"/>
      <c r="H54" s="5"/>
      <c r="I54" s="5"/>
      <c r="J54" s="5"/>
      <c r="K54" s="5"/>
      <c r="L54" s="5"/>
      <c r="M54" s="5"/>
      <c r="N54" s="5"/>
      <c r="O54" s="5"/>
    </row>
    <row r="55" spans="1:15" ht="21" customHeight="1" x14ac:dyDescent="0.2">
      <c r="A55" s="3">
        <v>1</v>
      </c>
      <c r="B55" s="6"/>
      <c r="C55" s="5"/>
      <c r="D55" s="5"/>
      <c r="E55" s="69"/>
      <c r="F55" s="5"/>
      <c r="G55" s="5"/>
      <c r="H55" s="5"/>
      <c r="I55" s="5"/>
      <c r="J55" s="5"/>
      <c r="K55" s="5"/>
      <c r="L55" s="5"/>
      <c r="M55" s="5"/>
      <c r="N55" s="5"/>
      <c r="O55" s="5"/>
    </row>
    <row r="56" spans="1:15" ht="21" customHeight="1" x14ac:dyDescent="0.15">
      <c r="A56" s="23" t="s">
        <v>15</v>
      </c>
      <c r="B56" s="70" t="s">
        <v>87</v>
      </c>
      <c r="C56" s="71"/>
      <c r="D56" s="5"/>
      <c r="E56" s="65" t="s">
        <v>40</v>
      </c>
      <c r="F56" s="5"/>
      <c r="G56" s="5"/>
      <c r="H56" s="5"/>
      <c r="I56" s="5"/>
      <c r="J56" s="5"/>
      <c r="K56" s="5"/>
      <c r="L56" s="5"/>
      <c r="M56" s="5"/>
      <c r="N56" s="5"/>
      <c r="O56" s="5"/>
    </row>
    <row r="57" spans="1:15" x14ac:dyDescent="0.2">
      <c r="A57" s="3">
        <v>1</v>
      </c>
      <c r="B57" s="72" t="s">
        <v>88</v>
      </c>
      <c r="C57" s="73"/>
      <c r="D57" s="74"/>
      <c r="E57" s="75">
        <v>1373</v>
      </c>
      <c r="F57" s="5"/>
      <c r="G57" s="5"/>
      <c r="H57" s="5"/>
      <c r="I57" s="5"/>
      <c r="J57" s="5"/>
      <c r="K57" s="5"/>
      <c r="L57" s="5"/>
      <c r="M57" s="5"/>
      <c r="N57" s="5"/>
      <c r="O57" s="5"/>
    </row>
    <row r="58" spans="1:15" ht="21" customHeight="1" x14ac:dyDescent="0.2">
      <c r="A58" s="3">
        <v>1</v>
      </c>
      <c r="B58" s="6"/>
      <c r="C58" s="5" t="s">
        <v>89</v>
      </c>
      <c r="D58" s="5"/>
      <c r="E58" s="69"/>
      <c r="F58" s="5"/>
      <c r="G58" s="5"/>
      <c r="H58" s="5"/>
      <c r="I58" s="5"/>
      <c r="J58" s="5"/>
      <c r="K58" s="5"/>
      <c r="L58" s="5"/>
      <c r="M58" s="5"/>
      <c r="N58" s="5"/>
      <c r="O58" s="5"/>
    </row>
    <row r="59" spans="1:15" ht="21" customHeight="1" x14ac:dyDescent="0.2">
      <c r="A59" s="23" t="s">
        <v>15</v>
      </c>
      <c r="B59" s="5" t="s">
        <v>90</v>
      </c>
      <c r="C59" s="5"/>
      <c r="D59" s="5"/>
      <c r="E59" s="76"/>
      <c r="F59" s="5"/>
      <c r="G59" s="5"/>
      <c r="H59" s="5"/>
      <c r="I59" s="5"/>
      <c r="J59" s="5"/>
      <c r="K59" s="5"/>
      <c r="L59" s="5"/>
      <c r="M59" s="5"/>
      <c r="N59" s="5"/>
      <c r="O59" s="5"/>
    </row>
    <row r="60" spans="1:15" x14ac:dyDescent="0.2">
      <c r="A60" s="3">
        <v>1</v>
      </c>
      <c r="B60" s="6"/>
      <c r="C60" s="5" t="s">
        <v>148</v>
      </c>
      <c r="D60" s="6"/>
      <c r="E60" s="76"/>
      <c r="F60" s="5"/>
      <c r="G60" s="5"/>
      <c r="H60" s="5"/>
      <c r="I60" s="5"/>
      <c r="J60" s="5"/>
      <c r="K60" s="5"/>
      <c r="L60" s="5"/>
      <c r="M60" s="5"/>
      <c r="N60" s="5"/>
      <c r="O60" s="5"/>
    </row>
    <row r="61" spans="1:15" x14ac:dyDescent="0.2">
      <c r="A61" s="3">
        <v>1</v>
      </c>
      <c r="B61" s="6"/>
      <c r="C61" s="5" t="s">
        <v>149</v>
      </c>
      <c r="D61" s="6"/>
      <c r="E61" s="76"/>
      <c r="F61" s="5"/>
      <c r="G61" s="5"/>
      <c r="H61" s="5"/>
      <c r="I61" s="5"/>
      <c r="J61" s="5"/>
      <c r="K61" s="5"/>
      <c r="L61" s="5"/>
      <c r="M61" s="5"/>
      <c r="N61" s="5"/>
      <c r="O61" s="5"/>
    </row>
    <row r="62" spans="1:15" x14ac:dyDescent="0.2">
      <c r="A62" s="3">
        <v>1</v>
      </c>
      <c r="B62" s="6"/>
      <c r="C62" s="5" t="s">
        <v>150</v>
      </c>
      <c r="D62" s="6"/>
      <c r="E62" s="76"/>
      <c r="F62" s="5"/>
      <c r="G62" s="5"/>
      <c r="H62" s="5"/>
      <c r="I62" s="5"/>
      <c r="J62" s="5"/>
      <c r="K62" s="5"/>
      <c r="L62" s="5"/>
      <c r="M62" s="5"/>
      <c r="N62" s="5"/>
      <c r="O62" s="5"/>
    </row>
    <row r="63" spans="1:15" x14ac:dyDescent="0.2">
      <c r="A63" s="3">
        <v>1</v>
      </c>
      <c r="B63" s="6"/>
      <c r="C63" s="5" t="s">
        <v>151</v>
      </c>
      <c r="D63" s="6"/>
      <c r="E63" s="76"/>
      <c r="F63" s="5"/>
      <c r="G63" s="5"/>
      <c r="H63" s="5"/>
      <c r="I63" s="5"/>
      <c r="J63" s="5"/>
      <c r="K63" s="5"/>
      <c r="L63" s="5"/>
      <c r="M63" s="5"/>
      <c r="N63" s="5"/>
      <c r="O63" s="5"/>
    </row>
    <row r="64" spans="1:15" x14ac:dyDescent="0.2">
      <c r="A64" s="3">
        <v>1</v>
      </c>
      <c r="B64" s="6"/>
      <c r="C64" s="5" t="s">
        <v>152</v>
      </c>
      <c r="D64" s="6"/>
      <c r="E64" s="76"/>
      <c r="F64" s="5"/>
      <c r="G64" s="5"/>
      <c r="H64" s="5"/>
      <c r="I64" s="5"/>
      <c r="J64" s="5"/>
      <c r="K64" s="5"/>
      <c r="L64" s="5"/>
      <c r="M64" s="5"/>
      <c r="N64" s="5"/>
      <c r="O64" s="5"/>
    </row>
    <row r="65" spans="1:15" x14ac:dyDescent="0.2">
      <c r="A65" s="3">
        <v>1</v>
      </c>
      <c r="B65" s="6"/>
      <c r="C65" s="5" t="s">
        <v>153</v>
      </c>
      <c r="D65" s="6"/>
      <c r="E65" s="76"/>
      <c r="F65" s="5"/>
      <c r="G65" s="5"/>
      <c r="H65" s="5"/>
      <c r="I65" s="5"/>
      <c r="J65" s="5"/>
      <c r="K65" s="5"/>
      <c r="L65" s="5"/>
      <c r="M65" s="5"/>
      <c r="N65" s="5"/>
      <c r="O65" s="5"/>
    </row>
    <row r="66" spans="1:15" x14ac:dyDescent="0.2">
      <c r="A66" s="3">
        <v>1</v>
      </c>
      <c r="B66" s="6"/>
      <c r="C66" s="5" t="s">
        <v>154</v>
      </c>
      <c r="D66" s="6"/>
      <c r="E66" s="76"/>
      <c r="F66" s="5"/>
      <c r="G66" s="5"/>
      <c r="H66" s="5"/>
      <c r="I66" s="5"/>
      <c r="J66" s="5"/>
      <c r="K66" s="5"/>
      <c r="L66" s="5"/>
      <c r="M66" s="5"/>
      <c r="N66" s="5"/>
      <c r="O66" s="5"/>
    </row>
    <row r="67" spans="1:15" x14ac:dyDescent="0.2">
      <c r="A67" s="3">
        <v>1</v>
      </c>
      <c r="B67" s="6"/>
      <c r="C67" s="5" t="s">
        <v>155</v>
      </c>
      <c r="D67" s="6"/>
      <c r="E67" s="76"/>
      <c r="F67" s="5"/>
      <c r="G67" s="5"/>
      <c r="H67" s="5"/>
      <c r="I67" s="5"/>
      <c r="J67" s="5"/>
      <c r="K67" s="5"/>
      <c r="L67" s="5"/>
      <c r="M67" s="5"/>
      <c r="N67" s="5"/>
      <c r="O67" s="5"/>
    </row>
    <row r="68" spans="1:15" x14ac:dyDescent="0.2">
      <c r="A68" s="3">
        <v>1</v>
      </c>
      <c r="B68" s="6"/>
      <c r="C68" s="5" t="s">
        <v>156</v>
      </c>
      <c r="D68" s="6"/>
      <c r="E68" s="76"/>
      <c r="F68" s="5"/>
      <c r="G68" s="5"/>
      <c r="H68" s="5"/>
      <c r="I68" s="5"/>
      <c r="J68" s="5"/>
      <c r="K68" s="5"/>
      <c r="L68" s="5"/>
      <c r="M68" s="5"/>
      <c r="N68" s="5"/>
      <c r="O68" s="5"/>
    </row>
    <row r="69" spans="1:15" x14ac:dyDescent="0.2">
      <c r="A69" s="3">
        <v>1</v>
      </c>
      <c r="B69" s="6"/>
      <c r="C69" s="5" t="s">
        <v>157</v>
      </c>
      <c r="D69" s="6"/>
      <c r="E69" s="76"/>
      <c r="F69" s="5"/>
      <c r="G69" s="5"/>
      <c r="H69" s="5"/>
      <c r="I69" s="5"/>
      <c r="J69" s="5"/>
      <c r="K69" s="5"/>
      <c r="L69" s="5"/>
      <c r="M69" s="5"/>
      <c r="N69" s="5"/>
      <c r="O69" s="5"/>
    </row>
    <row r="70" spans="1:15" x14ac:dyDescent="0.2">
      <c r="A70" s="3">
        <v>1</v>
      </c>
      <c r="B70" s="6"/>
      <c r="C70" s="5" t="s">
        <v>158</v>
      </c>
      <c r="D70" s="6"/>
      <c r="E70" s="76"/>
      <c r="F70" s="5"/>
      <c r="G70" s="5"/>
      <c r="H70" s="5"/>
      <c r="I70" s="5"/>
      <c r="J70" s="5"/>
      <c r="K70" s="5"/>
      <c r="L70" s="5"/>
      <c r="M70" s="5"/>
      <c r="N70" s="5"/>
      <c r="O70" s="5"/>
    </row>
    <row r="71" spans="1:15" x14ac:dyDescent="0.2">
      <c r="A71" s="3">
        <v>1</v>
      </c>
      <c r="B71" s="6"/>
      <c r="C71" s="5" t="s">
        <v>159</v>
      </c>
      <c r="D71" s="6"/>
      <c r="E71" s="76"/>
      <c r="F71" s="5"/>
      <c r="G71" s="5"/>
      <c r="H71" s="5"/>
      <c r="I71" s="5"/>
      <c r="J71" s="5"/>
      <c r="K71" s="5"/>
      <c r="L71" s="5"/>
      <c r="M71" s="5"/>
      <c r="N71" s="5"/>
      <c r="O71" s="5"/>
    </row>
    <row r="72" spans="1:15" s="177" customFormat="1" x14ac:dyDescent="0.2">
      <c r="B72" s="178"/>
      <c r="C72" s="176" t="s">
        <v>326</v>
      </c>
      <c r="D72" s="178"/>
      <c r="E72" s="179"/>
      <c r="F72" s="71"/>
      <c r="G72" s="71"/>
      <c r="H72" s="71"/>
      <c r="I72" s="71"/>
      <c r="J72" s="71"/>
      <c r="K72" s="71"/>
      <c r="L72" s="71"/>
      <c r="M72" s="71"/>
    </row>
    <row r="73" spans="1:15" s="177" customFormat="1" x14ac:dyDescent="0.2">
      <c r="B73" s="178"/>
      <c r="C73" s="176" t="s">
        <v>327</v>
      </c>
      <c r="D73" s="178"/>
      <c r="E73" s="179"/>
      <c r="F73" s="71"/>
      <c r="G73" s="71"/>
      <c r="H73" s="71"/>
      <c r="I73" s="71"/>
      <c r="J73" s="71"/>
      <c r="K73" s="71"/>
      <c r="L73" s="71"/>
      <c r="M73" s="71"/>
    </row>
    <row r="74" spans="1:15" s="177" customFormat="1" x14ac:dyDescent="0.2">
      <c r="B74" s="178"/>
      <c r="C74" s="176" t="s">
        <v>328</v>
      </c>
      <c r="D74" s="178"/>
      <c r="E74" s="179"/>
      <c r="F74" s="71"/>
      <c r="G74" s="71"/>
      <c r="H74" s="71"/>
      <c r="I74" s="71"/>
      <c r="J74" s="71"/>
      <c r="K74" s="71"/>
      <c r="L74" s="71"/>
      <c r="M74" s="71"/>
    </row>
    <row r="75" spans="1:15" x14ac:dyDescent="0.2">
      <c r="A75" s="3">
        <v>1</v>
      </c>
      <c r="B75" s="6"/>
      <c r="C75" s="5" t="s">
        <v>160</v>
      </c>
      <c r="D75" s="6"/>
      <c r="E75" s="76"/>
      <c r="F75" s="5"/>
      <c r="G75" s="5"/>
      <c r="H75" s="5"/>
      <c r="I75" s="5"/>
      <c r="J75" s="5"/>
      <c r="K75" s="5"/>
      <c r="L75" s="5"/>
      <c r="M75" s="5"/>
      <c r="N75" s="5"/>
      <c r="O75" s="5"/>
    </row>
    <row r="76" spans="1:15" x14ac:dyDescent="0.2">
      <c r="A76" s="3">
        <v>1</v>
      </c>
      <c r="B76" s="6"/>
      <c r="C76" s="5" t="s">
        <v>161</v>
      </c>
      <c r="D76" s="6"/>
      <c r="E76" s="76"/>
      <c r="F76" s="5"/>
      <c r="G76" s="5"/>
      <c r="H76" s="5"/>
      <c r="I76" s="5"/>
      <c r="J76" s="5"/>
      <c r="K76" s="5"/>
      <c r="L76" s="5"/>
      <c r="M76" s="5"/>
      <c r="N76" s="5"/>
      <c r="O76" s="5"/>
    </row>
    <row r="77" spans="1:15" x14ac:dyDescent="0.2">
      <c r="A77" s="3">
        <v>1</v>
      </c>
      <c r="B77" s="6"/>
      <c r="C77" s="5" t="s">
        <v>162</v>
      </c>
      <c r="D77" s="6"/>
      <c r="E77" s="76"/>
      <c r="F77" s="5"/>
      <c r="G77" s="5"/>
      <c r="H77" s="5"/>
      <c r="I77" s="5"/>
      <c r="J77" s="5"/>
      <c r="K77" s="5"/>
      <c r="L77" s="5"/>
      <c r="M77" s="5"/>
      <c r="N77" s="5"/>
      <c r="O77" s="5"/>
    </row>
    <row r="78" spans="1:15" ht="21" customHeight="1" x14ac:dyDescent="0.2">
      <c r="A78" s="23" t="s">
        <v>15</v>
      </c>
      <c r="B78" s="5" t="s">
        <v>96</v>
      </c>
      <c r="C78" s="5"/>
      <c r="D78" s="5"/>
      <c r="E78" s="76"/>
      <c r="F78" s="6"/>
      <c r="G78" s="6"/>
      <c r="H78" s="6"/>
      <c r="I78" s="6"/>
      <c r="J78" s="6"/>
      <c r="K78" s="6"/>
      <c r="L78" s="6"/>
      <c r="M78" s="6"/>
      <c r="N78" s="6"/>
      <c r="O78" s="6"/>
    </row>
    <row r="79" spans="1:15" x14ac:dyDescent="0.2">
      <c r="A79" s="3">
        <v>1</v>
      </c>
      <c r="B79" s="6"/>
      <c r="C79" s="5" t="s">
        <v>97</v>
      </c>
      <c r="D79" s="6"/>
      <c r="E79" s="76"/>
      <c r="F79" s="6"/>
      <c r="G79" s="6"/>
      <c r="H79" s="6"/>
      <c r="I79" s="6"/>
      <c r="J79" s="6"/>
      <c r="K79" s="6"/>
      <c r="L79" s="6"/>
      <c r="M79" s="6"/>
      <c r="N79" s="6"/>
      <c r="O79" s="6"/>
    </row>
    <row r="80" spans="1:15" x14ac:dyDescent="0.2">
      <c r="A80" s="3">
        <v>1</v>
      </c>
      <c r="B80" s="6"/>
      <c r="C80" s="5" t="s">
        <v>98</v>
      </c>
      <c r="D80" s="6"/>
      <c r="E80" s="76"/>
      <c r="F80" s="6"/>
      <c r="G80" s="6"/>
      <c r="H80" s="6"/>
      <c r="I80" s="6"/>
      <c r="J80" s="6"/>
      <c r="K80" s="6"/>
      <c r="L80" s="6"/>
      <c r="M80" s="6"/>
      <c r="N80" s="6"/>
      <c r="O80" s="6"/>
    </row>
    <row r="81" spans="1:15" x14ac:dyDescent="0.2">
      <c r="A81" s="3">
        <v>1</v>
      </c>
      <c r="B81" s="6"/>
      <c r="C81" s="5" t="s">
        <v>99</v>
      </c>
      <c r="D81" s="6"/>
      <c r="E81" s="76"/>
      <c r="F81" s="6"/>
      <c r="G81" s="6"/>
      <c r="H81" s="6"/>
      <c r="I81" s="6"/>
      <c r="J81" s="6"/>
      <c r="K81" s="6"/>
      <c r="L81" s="6"/>
      <c r="M81" s="6"/>
      <c r="N81" s="6"/>
      <c r="O81" s="6"/>
    </row>
    <row r="82" spans="1:15" x14ac:dyDescent="0.2">
      <c r="A82" s="3">
        <v>1</v>
      </c>
      <c r="B82" s="6"/>
      <c r="C82" s="5" t="s">
        <v>98</v>
      </c>
      <c r="D82" s="6"/>
      <c r="E82" s="76"/>
      <c r="F82" s="6"/>
      <c r="G82" s="6"/>
      <c r="H82" s="6"/>
      <c r="I82" s="6"/>
      <c r="J82" s="6"/>
      <c r="K82" s="6"/>
      <c r="L82" s="6"/>
      <c r="M82" s="6"/>
      <c r="N82" s="6"/>
      <c r="O82" s="6"/>
    </row>
    <row r="83" spans="1:15" x14ac:dyDescent="0.2">
      <c r="A83" s="3">
        <v>1</v>
      </c>
      <c r="B83" s="6"/>
      <c r="C83" s="5" t="s">
        <v>100</v>
      </c>
      <c r="D83" s="6"/>
      <c r="E83" s="76"/>
      <c r="F83" s="6"/>
      <c r="G83" s="6"/>
      <c r="H83" s="6"/>
      <c r="I83" s="6"/>
      <c r="J83" s="6"/>
      <c r="K83" s="6"/>
      <c r="L83" s="6"/>
      <c r="M83" s="6"/>
      <c r="N83" s="6"/>
      <c r="O83" s="6"/>
    </row>
    <row r="84" spans="1:15" x14ac:dyDescent="0.2">
      <c r="A84" s="3">
        <v>1</v>
      </c>
      <c r="B84" s="6"/>
      <c r="C84" s="5" t="s">
        <v>101</v>
      </c>
      <c r="D84" s="6"/>
      <c r="E84" s="76"/>
      <c r="F84" s="6"/>
      <c r="G84" s="6"/>
      <c r="H84" s="6"/>
      <c r="I84" s="6"/>
      <c r="J84" s="6"/>
      <c r="K84" s="6"/>
      <c r="L84" s="6"/>
      <c r="M84" s="6"/>
      <c r="N84" s="6"/>
      <c r="O84" s="6"/>
    </row>
    <row r="85" spans="1:15" ht="21" customHeight="1" x14ac:dyDescent="0.2">
      <c r="A85" s="23" t="s">
        <v>15</v>
      </c>
      <c r="B85" s="5" t="s">
        <v>102</v>
      </c>
      <c r="C85" s="5"/>
      <c r="D85" s="5"/>
      <c r="E85" s="76"/>
      <c r="F85" s="6"/>
      <c r="G85" s="6"/>
      <c r="H85" s="6"/>
      <c r="I85" s="6"/>
      <c r="J85" s="6"/>
      <c r="K85" s="6"/>
      <c r="L85" s="6"/>
      <c r="M85" s="6"/>
      <c r="N85" s="6"/>
      <c r="O85" s="6"/>
    </row>
    <row r="86" spans="1:15" x14ac:dyDescent="0.2">
      <c r="A86" s="3">
        <v>1</v>
      </c>
      <c r="B86" s="6"/>
      <c r="C86" s="5" t="s">
        <v>103</v>
      </c>
      <c r="D86" s="6"/>
      <c r="E86" s="76"/>
      <c r="F86" s="6"/>
      <c r="G86" s="6"/>
      <c r="H86" s="6"/>
      <c r="I86" s="6"/>
      <c r="J86" s="6"/>
      <c r="K86" s="6"/>
      <c r="L86" s="6"/>
      <c r="M86" s="6"/>
      <c r="N86" s="6"/>
      <c r="O86" s="6"/>
    </row>
    <row r="87" spans="1:15" x14ac:dyDescent="0.2">
      <c r="B87" s="6"/>
      <c r="C87" s="6"/>
      <c r="D87" s="6"/>
      <c r="E87" s="6"/>
      <c r="F87" s="6"/>
      <c r="G87" s="6"/>
      <c r="H87" s="6"/>
      <c r="I87" s="6"/>
      <c r="J87" s="6"/>
      <c r="K87" s="6"/>
      <c r="L87" s="6"/>
      <c r="M87" s="6"/>
      <c r="N87" s="6"/>
      <c r="O87" s="6"/>
    </row>
  </sheetData>
  <mergeCells count="34">
    <mergeCell ref="B43:D43"/>
    <mergeCell ref="B44:D44"/>
    <mergeCell ref="B45:D45"/>
    <mergeCell ref="B54:D54"/>
    <mergeCell ref="B35:D35"/>
    <mergeCell ref="B39:D40"/>
    <mergeCell ref="E39:E40"/>
    <mergeCell ref="L39:L40"/>
    <mergeCell ref="B41:D41"/>
    <mergeCell ref="B42:D42"/>
    <mergeCell ref="C28:D28"/>
    <mergeCell ref="C29:D29"/>
    <mergeCell ref="C30:D30"/>
    <mergeCell ref="C31:D31"/>
    <mergeCell ref="C32:D32"/>
    <mergeCell ref="B33:D33"/>
    <mergeCell ref="C27:D27"/>
    <mergeCell ref="C15:D15"/>
    <mergeCell ref="C16:D16"/>
    <mergeCell ref="C17:D17"/>
    <mergeCell ref="C18:D18"/>
    <mergeCell ref="C19:D19"/>
    <mergeCell ref="B20:D20"/>
    <mergeCell ref="B22:E22"/>
    <mergeCell ref="B23:D23"/>
    <mergeCell ref="B24:D24"/>
    <mergeCell ref="B25:D25"/>
    <mergeCell ref="B26:D26"/>
    <mergeCell ref="C14:D14"/>
    <mergeCell ref="B9:E9"/>
    <mergeCell ref="B10:D10"/>
    <mergeCell ref="B11:D11"/>
    <mergeCell ref="B12:D12"/>
    <mergeCell ref="B13:D13"/>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32"/>
  <sheetViews>
    <sheetView topLeftCell="B2" zoomScaleNormal="100" zoomScaleSheetLayoutView="110"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10" s="1" customFormat="1" ht="18" hidden="1" customHeight="1" x14ac:dyDescent="0.2">
      <c r="A1" s="8" t="s">
        <v>218</v>
      </c>
      <c r="B1" s="8"/>
      <c r="C1" s="8"/>
      <c r="D1" s="8"/>
      <c r="E1" s="8"/>
      <c r="F1" s="8"/>
      <c r="G1" s="8"/>
      <c r="H1" s="8"/>
      <c r="I1" s="8"/>
    </row>
    <row r="2" spans="1:10" s="1" customFormat="1" ht="21" customHeight="1" x14ac:dyDescent="0.2">
      <c r="A2" s="8"/>
      <c r="B2" s="2" t="s">
        <v>219</v>
      </c>
      <c r="C2" s="8"/>
      <c r="D2" s="8"/>
      <c r="E2" s="8"/>
      <c r="F2" s="8"/>
      <c r="G2" s="8"/>
      <c r="H2" s="8"/>
      <c r="I2" s="8"/>
    </row>
    <row r="3" spans="1:10" ht="22.5" customHeight="1" x14ac:dyDescent="0.2">
      <c r="A3" s="6"/>
      <c r="B3" s="4" t="s">
        <v>202</v>
      </c>
      <c r="C3" s="5"/>
      <c r="D3" s="5"/>
      <c r="E3" s="5"/>
      <c r="F3" s="5"/>
      <c r="G3" s="5"/>
      <c r="H3" s="5"/>
      <c r="I3" s="6"/>
    </row>
    <row r="4" spans="1:10" ht="21" customHeight="1" x14ac:dyDescent="0.2">
      <c r="A4" s="6"/>
      <c r="B4" s="87"/>
      <c r="C4" s="5"/>
      <c r="D4" s="25"/>
      <c r="E4" s="5"/>
      <c r="F4" s="5"/>
      <c r="G4" s="5"/>
      <c r="H4" s="5"/>
      <c r="I4" s="6"/>
    </row>
    <row r="5" spans="1:10" s="9" customFormat="1" ht="21" customHeight="1" x14ac:dyDescent="0.2">
      <c r="A5" s="6">
        <v>1</v>
      </c>
      <c r="B5" s="88" t="s">
        <v>303</v>
      </c>
      <c r="C5" s="5"/>
      <c r="D5" s="8"/>
      <c r="E5" s="8"/>
      <c r="F5" s="8"/>
      <c r="G5" s="8"/>
      <c r="H5" s="8"/>
      <c r="I5" s="8" t="s">
        <v>40</v>
      </c>
      <c r="J5" s="5"/>
    </row>
    <row r="6" spans="1:10" ht="19.2" x14ac:dyDescent="0.2">
      <c r="A6" s="6">
        <v>1</v>
      </c>
      <c r="B6" s="413" t="s">
        <v>220</v>
      </c>
      <c r="C6" s="413"/>
      <c r="D6" s="89" t="s">
        <v>3</v>
      </c>
      <c r="E6" s="89"/>
      <c r="F6" s="89"/>
      <c r="G6" s="89"/>
      <c r="H6" s="89" t="s">
        <v>211</v>
      </c>
      <c r="I6" s="414" t="s">
        <v>4</v>
      </c>
      <c r="J6" s="6"/>
    </row>
    <row r="7" spans="1:10" ht="23.4" customHeight="1" x14ac:dyDescent="0.2">
      <c r="A7" s="6">
        <v>1</v>
      </c>
      <c r="B7" s="413"/>
      <c r="C7" s="413"/>
      <c r="D7" s="11" t="s">
        <v>28</v>
      </c>
      <c r="E7" s="11" t="s">
        <v>29</v>
      </c>
      <c r="F7" s="11" t="s">
        <v>30</v>
      </c>
      <c r="G7" s="11" t="s">
        <v>42</v>
      </c>
      <c r="H7" s="11" t="s">
        <v>28</v>
      </c>
      <c r="I7" s="415"/>
      <c r="J7" s="6"/>
    </row>
    <row r="8" spans="1:10" x14ac:dyDescent="0.2">
      <c r="A8" s="6">
        <v>1</v>
      </c>
      <c r="B8" s="416" t="s">
        <v>6</v>
      </c>
      <c r="C8" s="416"/>
      <c r="D8" s="75">
        <v>2149</v>
      </c>
      <c r="E8" s="75">
        <v>2409</v>
      </c>
      <c r="F8" s="75">
        <v>3761</v>
      </c>
      <c r="G8" s="75">
        <v>10114</v>
      </c>
      <c r="H8" s="75">
        <v>0</v>
      </c>
      <c r="I8" s="90">
        <v>18435</v>
      </c>
      <c r="J8" s="6"/>
    </row>
    <row r="9" spans="1:10" x14ac:dyDescent="0.2">
      <c r="A9" s="6">
        <v>1</v>
      </c>
      <c r="B9" s="389" t="s">
        <v>7</v>
      </c>
      <c r="C9" s="391"/>
      <c r="D9" s="91">
        <v>946</v>
      </c>
      <c r="E9" s="91">
        <v>1060</v>
      </c>
      <c r="F9" s="91">
        <v>1426</v>
      </c>
      <c r="G9" s="91">
        <v>3037</v>
      </c>
      <c r="H9" s="91">
        <v>0</v>
      </c>
      <c r="I9" s="92">
        <v>6471</v>
      </c>
      <c r="J9" s="6"/>
    </row>
    <row r="10" spans="1:10" x14ac:dyDescent="0.2">
      <c r="A10" s="6">
        <v>1</v>
      </c>
      <c r="B10" s="386" t="s">
        <v>221</v>
      </c>
      <c r="C10" s="417"/>
      <c r="D10" s="93">
        <v>160</v>
      </c>
      <c r="E10" s="93">
        <v>180</v>
      </c>
      <c r="F10" s="93">
        <v>242</v>
      </c>
      <c r="G10" s="93">
        <v>144</v>
      </c>
      <c r="H10" s="93">
        <v>0</v>
      </c>
      <c r="I10" s="94">
        <v>728</v>
      </c>
      <c r="J10" s="6"/>
    </row>
    <row r="11" spans="1:10" x14ac:dyDescent="0.2">
      <c r="A11" s="6">
        <v>1</v>
      </c>
      <c r="B11" s="95" t="s">
        <v>35</v>
      </c>
      <c r="C11" s="66"/>
      <c r="D11" s="75">
        <v>38178</v>
      </c>
      <c r="E11" s="75">
        <v>6491</v>
      </c>
      <c r="F11" s="75">
        <v>59776</v>
      </c>
      <c r="G11" s="75">
        <v>1665</v>
      </c>
      <c r="H11" s="75">
        <v>700</v>
      </c>
      <c r="I11" s="90">
        <v>106812</v>
      </c>
      <c r="J11" s="6"/>
    </row>
    <row r="12" spans="1:10" ht="13.5" customHeight="1" x14ac:dyDescent="0.2">
      <c r="A12" s="6">
        <v>1</v>
      </c>
      <c r="B12" s="418"/>
      <c r="C12" s="96" t="s">
        <v>222</v>
      </c>
      <c r="D12" s="97">
        <v>35300</v>
      </c>
      <c r="E12" s="97">
        <v>0</v>
      </c>
      <c r="F12" s="97">
        <v>0</v>
      </c>
      <c r="G12" s="97">
        <v>0</v>
      </c>
      <c r="H12" s="97">
        <v>0</v>
      </c>
      <c r="I12" s="98">
        <v>35300</v>
      </c>
      <c r="J12" s="6"/>
    </row>
    <row r="13" spans="1:10" ht="13.5" customHeight="1" x14ac:dyDescent="0.2">
      <c r="A13" s="6">
        <v>1</v>
      </c>
      <c r="B13" s="424"/>
      <c r="C13" s="96" t="s">
        <v>223</v>
      </c>
      <c r="D13" s="97">
        <v>0</v>
      </c>
      <c r="E13" s="97">
        <v>6491</v>
      </c>
      <c r="F13" s="97">
        <v>0</v>
      </c>
      <c r="G13" s="97">
        <v>30</v>
      </c>
      <c r="H13" s="97">
        <v>554</v>
      </c>
      <c r="I13" s="98">
        <v>7076</v>
      </c>
      <c r="J13" s="6"/>
    </row>
    <row r="14" spans="1:10" ht="13.5" customHeight="1" x14ac:dyDescent="0.2">
      <c r="A14" s="6">
        <v>1</v>
      </c>
      <c r="B14" s="424"/>
      <c r="C14" s="96" t="s">
        <v>224</v>
      </c>
      <c r="D14" s="97">
        <v>0</v>
      </c>
      <c r="E14" s="97">
        <v>0</v>
      </c>
      <c r="F14" s="97">
        <v>2882</v>
      </c>
      <c r="G14" s="97">
        <v>4</v>
      </c>
      <c r="H14" s="97">
        <v>0</v>
      </c>
      <c r="I14" s="98">
        <v>2887</v>
      </c>
      <c r="J14" s="6"/>
    </row>
    <row r="15" spans="1:10" ht="13.5" customHeight="1" x14ac:dyDescent="0.2">
      <c r="A15" s="6">
        <v>1</v>
      </c>
      <c r="B15" s="424"/>
      <c r="C15" s="96" t="s">
        <v>225</v>
      </c>
      <c r="D15" s="97">
        <v>0</v>
      </c>
      <c r="E15" s="97">
        <v>0</v>
      </c>
      <c r="F15" s="97">
        <v>2358</v>
      </c>
      <c r="G15" s="97">
        <v>3</v>
      </c>
      <c r="H15" s="97">
        <v>146</v>
      </c>
      <c r="I15" s="98">
        <v>2509</v>
      </c>
      <c r="J15" s="6"/>
    </row>
    <row r="16" spans="1:10" ht="13.5" customHeight="1" x14ac:dyDescent="0.2">
      <c r="A16" s="6">
        <v>1</v>
      </c>
      <c r="B16" s="424"/>
      <c r="C16" s="96" t="s">
        <v>226</v>
      </c>
      <c r="D16" s="97">
        <v>0</v>
      </c>
      <c r="E16" s="97">
        <v>0</v>
      </c>
      <c r="F16" s="97">
        <v>54535</v>
      </c>
      <c r="G16" s="97">
        <v>1626</v>
      </c>
      <c r="H16" s="97">
        <v>0</v>
      </c>
      <c r="I16" s="98">
        <v>56162</v>
      </c>
      <c r="J16" s="6"/>
    </row>
    <row r="17" spans="1:10" ht="13.5" customHeight="1" thickBot="1" x14ac:dyDescent="0.25">
      <c r="A17" s="6">
        <v>1</v>
      </c>
      <c r="B17" s="419"/>
      <c r="C17" s="99" t="s">
        <v>227</v>
      </c>
      <c r="D17" s="100">
        <v>2877</v>
      </c>
      <c r="E17" s="100">
        <v>0</v>
      </c>
      <c r="F17" s="100">
        <v>0</v>
      </c>
      <c r="G17" s="100">
        <v>0</v>
      </c>
      <c r="H17" s="100">
        <v>0</v>
      </c>
      <c r="I17" s="101">
        <v>2877</v>
      </c>
      <c r="J17" s="6"/>
    </row>
    <row r="18" spans="1:10" ht="13.8" thickTop="1" x14ac:dyDescent="0.2">
      <c r="A18" s="6">
        <v>1</v>
      </c>
      <c r="B18" s="400" t="s">
        <v>13</v>
      </c>
      <c r="C18" s="402"/>
      <c r="D18" s="102">
        <v>41435</v>
      </c>
      <c r="E18" s="102">
        <v>10142</v>
      </c>
      <c r="F18" s="102">
        <v>65206</v>
      </c>
      <c r="G18" s="102">
        <v>14962</v>
      </c>
      <c r="H18" s="102">
        <v>700</v>
      </c>
      <c r="I18" s="103">
        <v>132448</v>
      </c>
      <c r="J18" s="6"/>
    </row>
    <row r="19" spans="1:10" ht="13.5" customHeight="1" x14ac:dyDescent="0.2">
      <c r="A19" s="6">
        <v>1</v>
      </c>
      <c r="B19" s="5"/>
      <c r="C19" s="6"/>
      <c r="D19" s="6"/>
      <c r="E19" s="6"/>
      <c r="F19" s="6"/>
      <c r="G19" s="6"/>
      <c r="H19" s="6"/>
      <c r="I19" s="6"/>
    </row>
    <row r="20" spans="1:10" ht="13.5" customHeight="1" x14ac:dyDescent="0.2">
      <c r="A20" s="6"/>
      <c r="B20" s="5"/>
      <c r="C20" s="6"/>
      <c r="D20" s="6"/>
      <c r="E20" s="6"/>
      <c r="F20" s="6"/>
      <c r="G20" s="6"/>
      <c r="H20" s="6"/>
      <c r="I20" s="6"/>
    </row>
    <row r="21" spans="1:10" x14ac:dyDescent="0.2">
      <c r="B21" s="5"/>
    </row>
    <row r="22" spans="1:10" x14ac:dyDescent="0.2">
      <c r="B22" s="5"/>
    </row>
    <row r="23" spans="1:10" x14ac:dyDescent="0.2">
      <c r="B23" s="5"/>
    </row>
    <row r="24" spans="1:10" x14ac:dyDescent="0.2">
      <c r="B24" s="5"/>
    </row>
    <row r="25" spans="1:10" x14ac:dyDescent="0.2">
      <c r="B25" s="5"/>
    </row>
    <row r="26" spans="1:10" x14ac:dyDescent="0.2">
      <c r="B26" s="5"/>
    </row>
    <row r="27" spans="1:10" x14ac:dyDescent="0.2">
      <c r="B27" s="5"/>
    </row>
    <row r="28" spans="1:10" x14ac:dyDescent="0.2">
      <c r="B28" s="5"/>
    </row>
    <row r="29" spans="1:10" x14ac:dyDescent="0.2">
      <c r="B29" s="5"/>
    </row>
    <row r="30" spans="1:10" x14ac:dyDescent="0.2">
      <c r="B30" s="5"/>
    </row>
    <row r="31" spans="1:10" x14ac:dyDescent="0.2">
      <c r="B31" s="5"/>
    </row>
    <row r="32" spans="1:10" x14ac:dyDescent="0.2">
      <c r="B32" s="5"/>
    </row>
  </sheetData>
  <mergeCells count="7">
    <mergeCell ref="B18:C18"/>
    <mergeCell ref="B6:C7"/>
    <mergeCell ref="I6:I7"/>
    <mergeCell ref="B8:C8"/>
    <mergeCell ref="B9:C9"/>
    <mergeCell ref="B10:C10"/>
    <mergeCell ref="B12:B17"/>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55"/>
  <sheetViews>
    <sheetView topLeftCell="B2" zoomScaleNormal="100" zoomScaleSheetLayoutView="90"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15</v>
      </c>
    </row>
    <row r="2" spans="1:15" s="1" customFormat="1" ht="21" customHeight="1" x14ac:dyDescent="0.2">
      <c r="B2" s="2" t="s">
        <v>46</v>
      </c>
    </row>
    <row r="3" spans="1:15" ht="16.2" x14ac:dyDescent="0.2">
      <c r="B3" s="4" t="s">
        <v>305</v>
      </c>
      <c r="C3" s="24"/>
      <c r="D3" s="5"/>
      <c r="E3" s="5"/>
      <c r="F3" s="5"/>
      <c r="G3" s="5"/>
      <c r="H3" s="5"/>
      <c r="I3" s="5"/>
      <c r="J3" s="5"/>
      <c r="K3" s="5"/>
      <c r="L3" s="5"/>
      <c r="M3" s="5"/>
      <c r="N3" s="5"/>
      <c r="O3" s="5"/>
    </row>
    <row r="4" spans="1:15" ht="21" customHeight="1" x14ac:dyDescent="0.2">
      <c r="B4" s="24"/>
      <c r="C4" s="24"/>
      <c r="D4" s="5"/>
      <c r="E4" s="5"/>
      <c r="F4" s="5"/>
      <c r="G4" s="5"/>
      <c r="H4" s="5"/>
      <c r="I4" s="5"/>
      <c r="J4" s="5"/>
      <c r="K4" s="5"/>
      <c r="L4" s="5"/>
      <c r="M4" s="5"/>
      <c r="N4" s="5"/>
      <c r="O4" s="5"/>
    </row>
    <row r="5" spans="1:15" ht="15" customHeight="1" x14ac:dyDescent="0.2">
      <c r="B5" s="24"/>
      <c r="C5" s="24"/>
      <c r="D5" s="5"/>
      <c r="E5" s="5"/>
      <c r="F5" s="5" t="s">
        <v>163</v>
      </c>
      <c r="G5" s="5"/>
      <c r="H5" s="5"/>
      <c r="I5" s="5"/>
      <c r="J5" s="5"/>
      <c r="K5" s="5"/>
      <c r="L5" s="5"/>
      <c r="M5" s="5"/>
      <c r="N5" s="5"/>
      <c r="O5" s="5"/>
    </row>
    <row r="6" spans="1:15" ht="15" customHeight="1" thickBot="1" x14ac:dyDescent="0.25">
      <c r="B6" s="24"/>
      <c r="C6" s="24"/>
      <c r="D6" s="5"/>
      <c r="E6" s="5"/>
      <c r="F6" s="5"/>
      <c r="G6" s="5"/>
      <c r="H6" s="5"/>
      <c r="I6" s="5"/>
      <c r="J6" s="5"/>
      <c r="K6" s="5"/>
      <c r="L6" s="5"/>
      <c r="M6" s="5"/>
      <c r="N6" s="5"/>
      <c r="O6" s="5"/>
    </row>
    <row r="7" spans="1:15" s="9" customFormat="1" ht="21" customHeight="1" thickBot="1" x14ac:dyDescent="0.2">
      <c r="A7" s="23"/>
      <c r="B7" s="25" t="s">
        <v>48</v>
      </c>
      <c r="C7" s="5"/>
      <c r="D7" s="5"/>
      <c r="E7" s="29">
        <v>1268</v>
      </c>
      <c r="F7" s="30" t="s">
        <v>49</v>
      </c>
      <c r="G7" s="31"/>
      <c r="H7" s="31"/>
      <c r="I7" s="31"/>
      <c r="J7" s="31"/>
      <c r="K7" s="31"/>
      <c r="L7" s="31"/>
      <c r="M7" s="31"/>
      <c r="N7" s="31"/>
      <c r="O7" s="28" t="s">
        <v>40</v>
      </c>
    </row>
    <row r="8" spans="1:15" ht="3" customHeight="1" thickBot="1" x14ac:dyDescent="0.25">
      <c r="B8" s="5"/>
      <c r="C8" s="5"/>
      <c r="D8" s="5"/>
      <c r="E8" s="5"/>
      <c r="F8" s="5"/>
      <c r="G8" s="5"/>
      <c r="H8" s="5"/>
      <c r="I8" s="5"/>
      <c r="J8" s="5"/>
      <c r="K8" s="5"/>
      <c r="L8" s="5"/>
      <c r="M8" s="5"/>
      <c r="N8" s="5"/>
      <c r="O8" s="32"/>
    </row>
    <row r="9" spans="1:15" ht="22.5" customHeight="1" thickTop="1" thickBot="1" x14ac:dyDescent="0.25">
      <c r="A9" s="3">
        <v>1</v>
      </c>
      <c r="B9" s="383" t="s">
        <v>50</v>
      </c>
      <c r="C9" s="384"/>
      <c r="D9" s="384"/>
      <c r="E9" s="385"/>
      <c r="F9" s="33" t="s">
        <v>51</v>
      </c>
      <c r="G9" s="34" t="s">
        <v>52</v>
      </c>
      <c r="H9" s="35" t="s">
        <v>53</v>
      </c>
      <c r="I9" s="27" t="s">
        <v>54</v>
      </c>
      <c r="J9" s="11" t="s">
        <v>55</v>
      </c>
      <c r="K9" s="11" t="s">
        <v>56</v>
      </c>
      <c r="L9" s="11" t="s">
        <v>114</v>
      </c>
      <c r="M9" s="11" t="s">
        <v>58</v>
      </c>
      <c r="N9" s="11" t="s">
        <v>59</v>
      </c>
      <c r="O9" s="36" t="s">
        <v>60</v>
      </c>
    </row>
    <row r="10" spans="1:15" ht="14.4" thickTop="1" thickBot="1" x14ac:dyDescent="0.25">
      <c r="A10" s="3">
        <v>1</v>
      </c>
      <c r="B10" s="386" t="s">
        <v>6</v>
      </c>
      <c r="C10" s="387"/>
      <c r="D10" s="388"/>
      <c r="E10" s="37">
        <v>541</v>
      </c>
      <c r="F10" s="38">
        <v>456</v>
      </c>
      <c r="G10" s="38">
        <v>31</v>
      </c>
      <c r="H10" s="39">
        <v>53</v>
      </c>
      <c r="I10" s="13">
        <v>0</v>
      </c>
      <c r="J10" s="12">
        <v>0</v>
      </c>
      <c r="K10" s="12">
        <v>0</v>
      </c>
      <c r="L10" s="12">
        <v>0</v>
      </c>
      <c r="M10" s="12">
        <v>0</v>
      </c>
      <c r="N10" s="12">
        <v>0</v>
      </c>
      <c r="O10" s="40">
        <v>0</v>
      </c>
    </row>
    <row r="11" spans="1:15" ht="13.8" thickTop="1" x14ac:dyDescent="0.2">
      <c r="A11" s="3">
        <v>1</v>
      </c>
      <c r="B11" s="389" t="s">
        <v>7</v>
      </c>
      <c r="C11" s="390"/>
      <c r="D11" s="391"/>
      <c r="E11" s="14">
        <v>238</v>
      </c>
      <c r="F11" s="14">
        <v>0</v>
      </c>
      <c r="G11" s="14">
        <v>0</v>
      </c>
      <c r="H11" s="14">
        <v>0</v>
      </c>
      <c r="I11" s="41">
        <v>0.1</v>
      </c>
      <c r="J11" s="41">
        <v>62</v>
      </c>
      <c r="K11" s="41">
        <v>11</v>
      </c>
      <c r="L11" s="41">
        <v>163</v>
      </c>
      <c r="M11" s="41">
        <v>0.1</v>
      </c>
      <c r="N11" s="41">
        <v>-0.1</v>
      </c>
      <c r="O11" s="42">
        <v>0</v>
      </c>
    </row>
    <row r="12" spans="1:15" x14ac:dyDescent="0.2">
      <c r="A12" s="3">
        <v>1</v>
      </c>
      <c r="B12" s="392" t="s">
        <v>61</v>
      </c>
      <c r="C12" s="393"/>
      <c r="D12" s="394"/>
      <c r="E12" s="16">
        <v>40</v>
      </c>
      <c r="F12" s="16">
        <v>0</v>
      </c>
      <c r="G12" s="16">
        <v>0</v>
      </c>
      <c r="H12" s="16">
        <v>0</v>
      </c>
      <c r="I12" s="16">
        <v>0</v>
      </c>
      <c r="J12" s="16">
        <v>0</v>
      </c>
      <c r="K12" s="16">
        <v>0</v>
      </c>
      <c r="L12" s="16">
        <v>40</v>
      </c>
      <c r="M12" s="16">
        <v>0</v>
      </c>
      <c r="N12" s="16">
        <v>0</v>
      </c>
      <c r="O12" s="43">
        <v>0</v>
      </c>
    </row>
    <row r="13" spans="1:15" x14ac:dyDescent="0.2">
      <c r="A13" s="3">
        <v>1</v>
      </c>
      <c r="B13" s="395" t="s">
        <v>35</v>
      </c>
      <c r="C13" s="396"/>
      <c r="D13" s="397"/>
      <c r="E13" s="12">
        <v>447</v>
      </c>
      <c r="F13" s="44">
        <v>0</v>
      </c>
      <c r="G13" s="44">
        <v>0</v>
      </c>
      <c r="H13" s="44">
        <v>0</v>
      </c>
      <c r="I13" s="12">
        <v>318</v>
      </c>
      <c r="J13" s="12">
        <v>85</v>
      </c>
      <c r="K13" s="12">
        <v>43</v>
      </c>
      <c r="L13" s="12">
        <v>0</v>
      </c>
      <c r="M13" s="12">
        <v>0</v>
      </c>
      <c r="N13" s="12">
        <v>0</v>
      </c>
      <c r="O13" s="45">
        <v>456</v>
      </c>
    </row>
    <row r="14" spans="1:15" ht="13.8" thickBot="1" x14ac:dyDescent="0.25">
      <c r="A14" s="3">
        <v>1</v>
      </c>
      <c r="B14" s="46"/>
      <c r="C14" s="398" t="s">
        <v>164</v>
      </c>
      <c r="D14" s="399"/>
      <c r="E14" s="19">
        <v>447</v>
      </c>
      <c r="F14" s="47">
        <v>0</v>
      </c>
      <c r="G14" s="47">
        <v>0</v>
      </c>
      <c r="H14" s="47">
        <v>0</v>
      </c>
      <c r="I14" s="19">
        <v>318</v>
      </c>
      <c r="J14" s="19">
        <v>85</v>
      </c>
      <c r="K14" s="19">
        <v>43</v>
      </c>
      <c r="L14" s="19">
        <v>0</v>
      </c>
      <c r="M14" s="19">
        <v>0</v>
      </c>
      <c r="N14" s="19">
        <v>0</v>
      </c>
      <c r="O14" s="48">
        <v>456</v>
      </c>
    </row>
    <row r="15" spans="1:15" ht="13.8" thickTop="1" x14ac:dyDescent="0.2">
      <c r="A15" s="3">
        <v>1</v>
      </c>
      <c r="B15" s="400" t="s">
        <v>37</v>
      </c>
      <c r="C15" s="401"/>
      <c r="D15" s="402"/>
      <c r="E15" s="21">
        <v>1268</v>
      </c>
      <c r="F15" s="21">
        <v>456</v>
      </c>
      <c r="G15" s="21">
        <v>31</v>
      </c>
      <c r="H15" s="21">
        <v>53</v>
      </c>
      <c r="I15" s="21">
        <v>318</v>
      </c>
      <c r="J15" s="21">
        <v>148</v>
      </c>
      <c r="K15" s="21">
        <v>55</v>
      </c>
      <c r="L15" s="21">
        <v>204</v>
      </c>
      <c r="M15" s="21">
        <v>0.1</v>
      </c>
      <c r="N15" s="21">
        <v>-0.1</v>
      </c>
      <c r="O15" s="49">
        <v>0</v>
      </c>
    </row>
    <row r="16" spans="1:15" x14ac:dyDescent="0.2">
      <c r="B16" s="5"/>
      <c r="C16" s="5"/>
      <c r="D16" s="5"/>
      <c r="E16" s="5"/>
      <c r="F16" s="5"/>
      <c r="G16" s="5"/>
      <c r="H16" s="5"/>
      <c r="I16" s="5"/>
      <c r="J16" s="5"/>
      <c r="K16" s="5"/>
      <c r="L16" s="5"/>
    </row>
    <row r="17" spans="1:15" x14ac:dyDescent="0.2">
      <c r="A17" s="23" t="s">
        <v>15</v>
      </c>
      <c r="B17" s="403" t="s">
        <v>65</v>
      </c>
      <c r="C17" s="396"/>
      <c r="D17" s="397"/>
      <c r="E17" s="12">
        <v>0</v>
      </c>
      <c r="F17" s="30" t="s">
        <v>49</v>
      </c>
      <c r="G17" s="5"/>
      <c r="H17" s="5"/>
      <c r="I17" s="5"/>
      <c r="J17" s="5"/>
      <c r="K17" s="5"/>
      <c r="L17" s="5"/>
      <c r="M17" s="5"/>
      <c r="N17" s="5"/>
      <c r="O17" s="5"/>
    </row>
    <row r="18" spans="1:15" ht="21" customHeight="1" x14ac:dyDescent="0.2">
      <c r="A18" s="3">
        <v>1</v>
      </c>
      <c r="B18" s="5"/>
      <c r="C18" s="6"/>
      <c r="D18" s="50"/>
      <c r="E18" s="51"/>
      <c r="F18" s="5"/>
      <c r="G18" s="5"/>
      <c r="H18" s="5"/>
      <c r="I18" s="5"/>
      <c r="J18" s="5"/>
      <c r="K18" s="5"/>
      <c r="L18" s="5"/>
      <c r="M18" s="5"/>
      <c r="N18" s="5"/>
      <c r="O18" s="5"/>
    </row>
    <row r="19" spans="1:15" x14ac:dyDescent="0.2">
      <c r="B19" s="50"/>
      <c r="C19" s="50"/>
      <c r="D19" s="50"/>
      <c r="E19" s="51"/>
      <c r="F19" s="5"/>
      <c r="G19" s="5"/>
      <c r="H19" s="5"/>
      <c r="I19" s="5"/>
      <c r="J19" s="5"/>
      <c r="K19" s="5"/>
      <c r="L19" s="5"/>
      <c r="M19" s="5"/>
      <c r="N19" s="5"/>
      <c r="O19" s="5"/>
    </row>
    <row r="20" spans="1:15" s="9" customFormat="1" ht="18" customHeight="1" x14ac:dyDescent="0.2">
      <c r="A20" s="23" t="s">
        <v>15</v>
      </c>
      <c r="B20" s="25" t="s">
        <v>66</v>
      </c>
      <c r="C20" s="5"/>
      <c r="D20" s="5"/>
      <c r="E20" s="8"/>
      <c r="F20" s="8"/>
      <c r="G20" s="8"/>
      <c r="H20" s="8"/>
      <c r="I20" s="8"/>
      <c r="J20" s="8"/>
      <c r="K20" s="8" t="s">
        <v>40</v>
      </c>
    </row>
    <row r="21" spans="1:15" x14ac:dyDescent="0.2">
      <c r="A21" s="3">
        <v>1</v>
      </c>
      <c r="B21" s="404" t="s">
        <v>67</v>
      </c>
      <c r="C21" s="405"/>
      <c r="D21" s="406"/>
      <c r="E21" s="404"/>
      <c r="F21" s="52" t="s">
        <v>68</v>
      </c>
      <c r="G21" s="10"/>
      <c r="H21" s="10"/>
      <c r="I21" s="10"/>
      <c r="J21" s="53"/>
      <c r="K21" s="381" t="s">
        <v>69</v>
      </c>
    </row>
    <row r="22" spans="1:15" x14ac:dyDescent="0.2">
      <c r="A22" s="3">
        <v>1</v>
      </c>
      <c r="B22" s="407"/>
      <c r="C22" s="408"/>
      <c r="D22" s="409"/>
      <c r="E22" s="407"/>
      <c r="F22" s="11" t="s">
        <v>70</v>
      </c>
      <c r="G22" s="11" t="s">
        <v>71</v>
      </c>
      <c r="H22" s="11" t="s">
        <v>72</v>
      </c>
      <c r="I22" s="11" t="s">
        <v>73</v>
      </c>
      <c r="J22" s="54" t="s">
        <v>74</v>
      </c>
      <c r="K22" s="382"/>
    </row>
    <row r="23" spans="1:15" ht="14.1" customHeight="1" x14ac:dyDescent="0.2">
      <c r="A23" s="3">
        <v>1</v>
      </c>
      <c r="B23" s="403" t="s">
        <v>76</v>
      </c>
      <c r="C23" s="396"/>
      <c r="D23" s="397"/>
      <c r="E23" s="55">
        <v>924</v>
      </c>
      <c r="F23" s="12">
        <v>0</v>
      </c>
      <c r="G23" s="12">
        <v>0</v>
      </c>
      <c r="H23" s="12">
        <v>0</v>
      </c>
      <c r="I23" s="12">
        <v>0</v>
      </c>
      <c r="J23" s="56">
        <v>924</v>
      </c>
      <c r="K23" s="57" t="s">
        <v>77</v>
      </c>
    </row>
    <row r="24" spans="1:15" ht="14.1" customHeight="1" thickBot="1" x14ac:dyDescent="0.25">
      <c r="A24" s="3">
        <v>1</v>
      </c>
      <c r="B24" s="403" t="s">
        <v>78</v>
      </c>
      <c r="C24" s="396"/>
      <c r="D24" s="397"/>
      <c r="E24" s="16">
        <v>2674</v>
      </c>
      <c r="F24" s="16">
        <v>2038</v>
      </c>
      <c r="G24" s="16">
        <v>1</v>
      </c>
      <c r="H24" s="16">
        <v>524</v>
      </c>
      <c r="I24" s="16">
        <v>110</v>
      </c>
      <c r="J24" s="58">
        <v>0</v>
      </c>
      <c r="K24" s="57" t="s">
        <v>77</v>
      </c>
    </row>
    <row r="25" spans="1:15" ht="13.8" thickTop="1" x14ac:dyDescent="0.2">
      <c r="A25" s="3">
        <v>1</v>
      </c>
      <c r="B25" s="400" t="s">
        <v>79</v>
      </c>
      <c r="C25" s="401"/>
      <c r="D25" s="402"/>
      <c r="E25" s="21">
        <v>3599</v>
      </c>
      <c r="F25" s="21">
        <v>2038</v>
      </c>
      <c r="G25" s="21">
        <v>1</v>
      </c>
      <c r="H25" s="21">
        <v>524</v>
      </c>
      <c r="I25" s="21">
        <v>110</v>
      </c>
      <c r="J25" s="62">
        <v>924</v>
      </c>
      <c r="K25" s="63"/>
    </row>
    <row r="26" spans="1:15" ht="21" customHeight="1" x14ac:dyDescent="0.2">
      <c r="A26" s="3">
        <v>1</v>
      </c>
      <c r="B26" s="5" t="s">
        <v>323</v>
      </c>
      <c r="C26" s="6"/>
      <c r="D26" s="64"/>
      <c r="E26" s="51"/>
      <c r="F26" s="51"/>
      <c r="G26" s="51"/>
      <c r="H26" s="51"/>
      <c r="I26" s="51"/>
      <c r="J26" s="51"/>
      <c r="K26" s="51"/>
      <c r="L26" s="51"/>
      <c r="M26" s="51"/>
      <c r="N26" s="51"/>
      <c r="O26" s="51"/>
    </row>
    <row r="27" spans="1:15" x14ac:dyDescent="0.2">
      <c r="B27" s="64"/>
      <c r="C27" s="64"/>
      <c r="D27" s="64"/>
      <c r="E27" s="51"/>
      <c r="F27" s="51"/>
      <c r="G27" s="51"/>
      <c r="H27" s="51"/>
      <c r="I27" s="51"/>
      <c r="J27" s="51"/>
      <c r="K27" s="51"/>
      <c r="L27" s="51"/>
      <c r="M27" s="51"/>
      <c r="N27" s="51"/>
      <c r="O27" s="51"/>
    </row>
    <row r="28" spans="1:15" x14ac:dyDescent="0.2">
      <c r="A28" s="23" t="s">
        <v>15</v>
      </c>
      <c r="B28" s="25" t="s">
        <v>81</v>
      </c>
      <c r="C28" s="5"/>
      <c r="D28" s="5"/>
      <c r="E28" s="5"/>
      <c r="F28" s="5"/>
      <c r="G28" s="5"/>
      <c r="H28" s="5"/>
      <c r="I28" s="5"/>
      <c r="J28" s="5"/>
      <c r="K28" s="5"/>
      <c r="L28" s="5"/>
      <c r="M28" s="5"/>
      <c r="N28" s="5"/>
      <c r="O28" s="5"/>
    </row>
    <row r="29" spans="1:15" ht="21" customHeight="1" x14ac:dyDescent="0.2">
      <c r="A29" s="3">
        <v>1</v>
      </c>
      <c r="B29" s="5" t="s">
        <v>133</v>
      </c>
      <c r="C29" s="5"/>
      <c r="D29" s="5"/>
      <c r="E29" s="6"/>
      <c r="F29" s="5"/>
      <c r="G29" s="5"/>
      <c r="H29" s="5"/>
      <c r="I29" s="5"/>
      <c r="J29" s="5"/>
      <c r="K29" s="5"/>
      <c r="L29" s="5"/>
      <c r="M29" s="5"/>
      <c r="N29" s="5"/>
      <c r="O29" s="5"/>
    </row>
    <row r="30" spans="1:15" ht="21" customHeight="1" x14ac:dyDescent="0.15">
      <c r="A30" s="3">
        <v>1</v>
      </c>
      <c r="B30" s="5" t="s">
        <v>83</v>
      </c>
      <c r="C30" s="5"/>
      <c r="D30" s="5"/>
      <c r="E30" s="65" t="s">
        <v>40</v>
      </c>
      <c r="F30" s="5"/>
      <c r="G30" s="5"/>
      <c r="H30" s="5"/>
      <c r="I30" s="5"/>
      <c r="J30" s="5"/>
      <c r="K30" s="5"/>
      <c r="L30" s="5"/>
      <c r="M30" s="5"/>
      <c r="N30" s="5"/>
      <c r="O30" s="5"/>
    </row>
    <row r="31" spans="1:15" x14ac:dyDescent="0.2">
      <c r="A31" s="3">
        <v>1</v>
      </c>
      <c r="B31" s="66" t="s">
        <v>84</v>
      </c>
      <c r="C31" s="66"/>
      <c r="D31" s="66"/>
      <c r="E31" s="67">
        <v>52</v>
      </c>
      <c r="F31" s="5"/>
      <c r="G31" s="5"/>
      <c r="H31" s="5"/>
      <c r="I31" s="5"/>
      <c r="J31" s="5"/>
      <c r="K31" s="5"/>
      <c r="L31" s="5"/>
      <c r="M31" s="5"/>
      <c r="N31" s="5"/>
      <c r="O31" s="5"/>
    </row>
    <row r="32" spans="1:15" x14ac:dyDescent="0.2">
      <c r="A32" s="3">
        <v>1</v>
      </c>
      <c r="B32" s="66" t="s">
        <v>85</v>
      </c>
      <c r="C32" s="66"/>
      <c r="D32" s="66"/>
      <c r="E32" s="12">
        <v>27</v>
      </c>
      <c r="F32" s="5"/>
      <c r="G32" s="5"/>
      <c r="H32" s="5"/>
      <c r="I32" s="5"/>
      <c r="J32" s="5"/>
      <c r="K32" s="5"/>
      <c r="L32" s="5"/>
      <c r="M32" s="5"/>
      <c r="N32" s="5"/>
      <c r="O32" s="5"/>
    </row>
    <row r="33" spans="1:15" ht="13.8" thickBot="1" x14ac:dyDescent="0.25">
      <c r="A33" s="3">
        <v>1</v>
      </c>
      <c r="B33" s="66" t="s">
        <v>86</v>
      </c>
      <c r="C33" s="66"/>
      <c r="D33" s="66"/>
      <c r="E33" s="68">
        <v>1553</v>
      </c>
      <c r="F33" s="5"/>
      <c r="G33" s="5"/>
      <c r="H33" s="5"/>
      <c r="I33" s="5"/>
      <c r="J33" s="5"/>
      <c r="K33" s="5"/>
      <c r="L33" s="5"/>
      <c r="M33" s="5"/>
      <c r="N33" s="5"/>
      <c r="O33" s="5"/>
    </row>
    <row r="34" spans="1:15" ht="13.8" thickTop="1" x14ac:dyDescent="0.2">
      <c r="A34" s="3">
        <v>1</v>
      </c>
      <c r="B34" s="400" t="s">
        <v>79</v>
      </c>
      <c r="C34" s="401"/>
      <c r="D34" s="402"/>
      <c r="E34" s="55">
        <v>1633</v>
      </c>
      <c r="F34" s="5"/>
      <c r="G34" s="5"/>
      <c r="H34" s="5"/>
      <c r="I34" s="5"/>
      <c r="J34" s="5"/>
      <c r="K34" s="5"/>
      <c r="L34" s="5"/>
      <c r="M34" s="5"/>
      <c r="N34" s="5"/>
      <c r="O34" s="5"/>
    </row>
    <row r="35" spans="1:15" ht="21" customHeight="1" x14ac:dyDescent="0.2">
      <c r="A35" s="3">
        <v>1</v>
      </c>
      <c r="B35" s="6"/>
      <c r="C35" s="5"/>
      <c r="D35" s="5"/>
      <c r="E35" s="69"/>
      <c r="F35" s="5"/>
      <c r="G35" s="5"/>
      <c r="H35" s="5"/>
      <c r="I35" s="5"/>
      <c r="J35" s="5"/>
      <c r="K35" s="5"/>
      <c r="L35" s="5"/>
      <c r="M35" s="5"/>
      <c r="N35" s="5"/>
      <c r="O35" s="5"/>
    </row>
    <row r="36" spans="1:15" ht="21" customHeight="1" x14ac:dyDescent="0.15">
      <c r="A36" s="23" t="s">
        <v>15</v>
      </c>
      <c r="B36" s="70" t="s">
        <v>87</v>
      </c>
      <c r="C36" s="71"/>
      <c r="D36" s="5"/>
      <c r="E36" s="65" t="s">
        <v>40</v>
      </c>
      <c r="F36" s="5"/>
      <c r="G36" s="5"/>
      <c r="H36" s="5"/>
      <c r="I36" s="5"/>
      <c r="J36" s="5"/>
      <c r="K36" s="5"/>
      <c r="L36" s="5"/>
      <c r="M36" s="5"/>
      <c r="N36" s="5"/>
      <c r="O36" s="5"/>
    </row>
    <row r="37" spans="1:15" x14ac:dyDescent="0.2">
      <c r="A37" s="3">
        <v>1</v>
      </c>
      <c r="B37" s="72" t="s">
        <v>88</v>
      </c>
      <c r="C37" s="73"/>
      <c r="D37" s="74"/>
      <c r="E37" s="75">
        <v>47</v>
      </c>
      <c r="F37" s="5"/>
      <c r="G37" s="5"/>
      <c r="H37" s="5"/>
      <c r="I37" s="5"/>
      <c r="J37" s="5"/>
      <c r="K37" s="5"/>
      <c r="L37" s="5"/>
      <c r="M37" s="5"/>
      <c r="N37" s="5"/>
      <c r="O37" s="5"/>
    </row>
    <row r="38" spans="1:15" ht="21" customHeight="1" x14ac:dyDescent="0.2">
      <c r="A38" s="3">
        <v>1</v>
      </c>
      <c r="B38" s="6"/>
      <c r="C38" s="5" t="s">
        <v>89</v>
      </c>
      <c r="D38" s="5"/>
      <c r="E38" s="69"/>
      <c r="F38" s="5"/>
      <c r="G38" s="5"/>
      <c r="H38" s="5"/>
      <c r="I38" s="5"/>
      <c r="J38" s="5"/>
      <c r="K38" s="5"/>
      <c r="L38" s="5"/>
      <c r="M38" s="5"/>
      <c r="N38" s="5"/>
      <c r="O38" s="5"/>
    </row>
    <row r="39" spans="1:15" ht="21" customHeight="1" x14ac:dyDescent="0.2">
      <c r="A39" s="23" t="s">
        <v>15</v>
      </c>
      <c r="B39" s="5" t="s">
        <v>90</v>
      </c>
      <c r="C39" s="5"/>
      <c r="D39" s="5"/>
      <c r="E39" s="76"/>
      <c r="F39" s="5"/>
      <c r="G39" s="5"/>
      <c r="H39" s="5"/>
      <c r="I39" s="5"/>
      <c r="J39" s="5"/>
      <c r="K39" s="5"/>
      <c r="L39" s="5"/>
      <c r="M39" s="5"/>
      <c r="N39" s="5"/>
      <c r="O39" s="5"/>
    </row>
    <row r="40" spans="1:15" x14ac:dyDescent="0.2">
      <c r="A40" s="3">
        <v>1</v>
      </c>
      <c r="B40" s="6"/>
      <c r="C40" s="5" t="s">
        <v>321</v>
      </c>
      <c r="D40" s="6"/>
      <c r="E40" s="76"/>
      <c r="F40" s="5"/>
      <c r="G40" s="5"/>
      <c r="H40" s="5"/>
      <c r="I40" s="5"/>
      <c r="J40" s="5"/>
      <c r="K40" s="5"/>
      <c r="L40" s="5"/>
      <c r="M40" s="5"/>
      <c r="N40" s="5"/>
      <c r="O40" s="5"/>
    </row>
    <row r="41" spans="1:15" x14ac:dyDescent="0.2">
      <c r="A41" s="3">
        <v>1</v>
      </c>
      <c r="B41" s="6"/>
      <c r="C41" s="5" t="s">
        <v>165</v>
      </c>
      <c r="D41" s="6"/>
      <c r="E41" s="76"/>
      <c r="F41" s="5"/>
      <c r="G41" s="5"/>
      <c r="H41" s="5"/>
      <c r="I41" s="5"/>
      <c r="J41" s="5"/>
      <c r="K41" s="5"/>
      <c r="L41" s="5"/>
      <c r="M41" s="5"/>
      <c r="N41" s="5"/>
      <c r="O41" s="5"/>
    </row>
    <row r="42" spans="1:15" x14ac:dyDescent="0.2">
      <c r="A42" s="3">
        <v>1</v>
      </c>
      <c r="B42" s="6"/>
      <c r="C42" s="5" t="s">
        <v>166</v>
      </c>
      <c r="D42" s="6"/>
      <c r="E42" s="76"/>
      <c r="F42" s="5"/>
      <c r="G42" s="5"/>
      <c r="H42" s="5"/>
      <c r="I42" s="5"/>
      <c r="J42" s="5"/>
      <c r="K42" s="5"/>
      <c r="L42" s="5"/>
      <c r="M42" s="5"/>
      <c r="N42" s="5"/>
      <c r="O42" s="5"/>
    </row>
    <row r="43" spans="1:15" x14ac:dyDescent="0.2">
      <c r="A43" s="3">
        <v>1</v>
      </c>
      <c r="B43" s="6"/>
      <c r="C43" s="5" t="s">
        <v>167</v>
      </c>
      <c r="D43" s="6"/>
      <c r="E43" s="76"/>
      <c r="F43" s="5"/>
      <c r="G43" s="5"/>
      <c r="H43" s="5"/>
      <c r="I43" s="5"/>
      <c r="J43" s="5"/>
      <c r="K43" s="5"/>
      <c r="L43" s="5"/>
      <c r="M43" s="5"/>
      <c r="N43" s="5"/>
      <c r="O43" s="5"/>
    </row>
    <row r="44" spans="1:15" x14ac:dyDescent="0.2">
      <c r="A44" s="3">
        <v>1</v>
      </c>
      <c r="B44" s="6"/>
      <c r="C44" s="5" t="s">
        <v>168</v>
      </c>
      <c r="D44" s="6"/>
      <c r="E44" s="76"/>
      <c r="F44" s="5"/>
      <c r="G44" s="5"/>
      <c r="H44" s="5"/>
      <c r="I44" s="5"/>
      <c r="J44" s="5"/>
      <c r="K44" s="5"/>
      <c r="L44" s="5"/>
      <c r="M44" s="5"/>
      <c r="N44" s="5"/>
      <c r="O44" s="5"/>
    </row>
    <row r="45" spans="1:15" x14ac:dyDescent="0.2">
      <c r="A45" s="3">
        <v>1</v>
      </c>
      <c r="B45" s="6"/>
      <c r="C45" s="5" t="s">
        <v>169</v>
      </c>
      <c r="D45" s="6"/>
      <c r="E45" s="76"/>
      <c r="F45" s="5"/>
      <c r="G45" s="5"/>
      <c r="H45" s="5"/>
      <c r="I45" s="5"/>
      <c r="J45" s="5"/>
      <c r="K45" s="5"/>
      <c r="L45" s="5"/>
      <c r="M45" s="5"/>
      <c r="N45" s="5"/>
      <c r="O45" s="5"/>
    </row>
    <row r="46" spans="1:15" ht="21" customHeight="1" x14ac:dyDescent="0.2">
      <c r="A46" s="23" t="s">
        <v>15</v>
      </c>
      <c r="B46" s="5" t="s">
        <v>96</v>
      </c>
      <c r="C46" s="5"/>
      <c r="D46" s="5"/>
      <c r="E46" s="76"/>
      <c r="F46" s="6"/>
      <c r="G46" s="6"/>
      <c r="H46" s="6"/>
      <c r="I46" s="6"/>
      <c r="J46" s="6"/>
      <c r="K46" s="6"/>
      <c r="L46" s="6"/>
      <c r="M46" s="6"/>
      <c r="N46" s="6"/>
      <c r="O46" s="6"/>
    </row>
    <row r="47" spans="1:15" x14ac:dyDescent="0.2">
      <c r="A47" s="3">
        <v>1</v>
      </c>
      <c r="B47" s="6"/>
      <c r="C47" s="5" t="s">
        <v>97</v>
      </c>
      <c r="D47" s="6"/>
      <c r="E47" s="76"/>
      <c r="F47" s="6"/>
      <c r="G47" s="6"/>
      <c r="H47" s="6"/>
      <c r="I47" s="6"/>
      <c r="J47" s="6"/>
      <c r="K47" s="6"/>
      <c r="L47" s="6"/>
      <c r="M47" s="6"/>
      <c r="N47" s="6"/>
      <c r="O47" s="6"/>
    </row>
    <row r="48" spans="1:15" x14ac:dyDescent="0.2">
      <c r="A48" s="3">
        <v>1</v>
      </c>
      <c r="B48" s="6"/>
      <c r="C48" s="5" t="s">
        <v>98</v>
      </c>
      <c r="D48" s="6"/>
      <c r="E48" s="76"/>
      <c r="F48" s="6"/>
      <c r="G48" s="6"/>
      <c r="H48" s="6"/>
      <c r="I48" s="6"/>
      <c r="J48" s="6"/>
      <c r="K48" s="6"/>
      <c r="L48" s="6"/>
      <c r="M48" s="6"/>
      <c r="N48" s="6"/>
      <c r="O48" s="6"/>
    </row>
    <row r="49" spans="1:15" x14ac:dyDescent="0.2">
      <c r="A49" s="3">
        <v>1</v>
      </c>
      <c r="B49" s="6"/>
      <c r="C49" s="5" t="s">
        <v>99</v>
      </c>
      <c r="D49" s="6"/>
      <c r="E49" s="76"/>
      <c r="F49" s="6"/>
      <c r="G49" s="6"/>
      <c r="H49" s="6"/>
      <c r="I49" s="6"/>
      <c r="J49" s="6"/>
      <c r="K49" s="6"/>
      <c r="L49" s="6"/>
      <c r="M49" s="6"/>
      <c r="N49" s="6"/>
      <c r="O49" s="6"/>
    </row>
    <row r="50" spans="1:15" x14ac:dyDescent="0.2">
      <c r="A50" s="3">
        <v>1</v>
      </c>
      <c r="B50" s="6"/>
      <c r="C50" s="5" t="s">
        <v>98</v>
      </c>
      <c r="D50" s="6"/>
      <c r="E50" s="76"/>
      <c r="F50" s="6"/>
      <c r="G50" s="6"/>
      <c r="H50" s="6"/>
      <c r="I50" s="6"/>
      <c r="J50" s="6"/>
      <c r="K50" s="6"/>
      <c r="L50" s="6"/>
      <c r="M50" s="6"/>
      <c r="N50" s="6"/>
      <c r="O50" s="6"/>
    </row>
    <row r="51" spans="1:15" x14ac:dyDescent="0.2">
      <c r="A51" s="3">
        <v>1</v>
      </c>
      <c r="B51" s="6"/>
      <c r="C51" s="5" t="s">
        <v>100</v>
      </c>
      <c r="D51" s="6"/>
      <c r="E51" s="76"/>
      <c r="F51" s="6"/>
      <c r="G51" s="6"/>
      <c r="H51" s="6"/>
      <c r="I51" s="6"/>
      <c r="J51" s="6"/>
      <c r="K51" s="6"/>
      <c r="L51" s="6"/>
      <c r="M51" s="6"/>
      <c r="N51" s="6"/>
      <c r="O51" s="6"/>
    </row>
    <row r="52" spans="1:15" x14ac:dyDescent="0.2">
      <c r="A52" s="3">
        <v>1</v>
      </c>
      <c r="B52" s="6"/>
      <c r="C52" s="5" t="s">
        <v>101</v>
      </c>
      <c r="D52" s="6"/>
      <c r="E52" s="76"/>
      <c r="F52" s="6"/>
      <c r="G52" s="6"/>
      <c r="H52" s="6"/>
      <c r="I52" s="6"/>
      <c r="J52" s="6"/>
      <c r="K52" s="6"/>
      <c r="L52" s="6"/>
      <c r="M52" s="6"/>
      <c r="N52" s="6"/>
      <c r="O52" s="6"/>
    </row>
    <row r="53" spans="1:15" ht="21" customHeight="1" x14ac:dyDescent="0.2">
      <c r="A53" s="23" t="s">
        <v>15</v>
      </c>
      <c r="B53" s="5" t="s">
        <v>102</v>
      </c>
      <c r="C53" s="5"/>
      <c r="D53" s="5"/>
      <c r="E53" s="76"/>
      <c r="F53" s="6"/>
      <c r="G53" s="6"/>
      <c r="H53" s="6"/>
      <c r="I53" s="6"/>
      <c r="J53" s="6"/>
      <c r="K53" s="6"/>
      <c r="L53" s="6"/>
      <c r="M53" s="6"/>
      <c r="N53" s="6"/>
      <c r="O53" s="6"/>
    </row>
    <row r="54" spans="1:15" x14ac:dyDescent="0.2">
      <c r="A54" s="3">
        <v>1</v>
      </c>
      <c r="B54" s="6"/>
      <c r="C54" s="5" t="s">
        <v>103</v>
      </c>
      <c r="D54" s="6"/>
      <c r="E54" s="76"/>
      <c r="F54" s="6"/>
      <c r="G54" s="6"/>
      <c r="H54" s="6"/>
      <c r="I54" s="6"/>
      <c r="J54" s="6"/>
      <c r="K54" s="6"/>
      <c r="L54" s="6"/>
      <c r="M54" s="6"/>
      <c r="N54" s="6"/>
      <c r="O54" s="6"/>
    </row>
    <row r="55" spans="1:15" x14ac:dyDescent="0.2">
      <c r="B55" s="6"/>
      <c r="C55" s="6"/>
      <c r="D55" s="6"/>
      <c r="E55" s="6"/>
      <c r="F55" s="6"/>
      <c r="G55" s="6"/>
      <c r="H55" s="6"/>
      <c r="I55" s="6"/>
      <c r="J55" s="6"/>
      <c r="K55" s="6"/>
      <c r="L55" s="6"/>
      <c r="M55" s="6"/>
      <c r="N55" s="6"/>
      <c r="O55" s="6"/>
    </row>
  </sheetData>
  <mergeCells count="15">
    <mergeCell ref="B24:D24"/>
    <mergeCell ref="B25:D25"/>
    <mergeCell ref="B34:D34"/>
    <mergeCell ref="B15:D15"/>
    <mergeCell ref="B17:D17"/>
    <mergeCell ref="B21:D22"/>
    <mergeCell ref="E21:E22"/>
    <mergeCell ref="K21:K22"/>
    <mergeCell ref="B23:D23"/>
    <mergeCell ref="B9:E9"/>
    <mergeCell ref="B10:D10"/>
    <mergeCell ref="B11:D11"/>
    <mergeCell ref="B12:D12"/>
    <mergeCell ref="B13:D13"/>
    <mergeCell ref="C14:D14"/>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27"/>
  <sheetViews>
    <sheetView topLeftCell="B2" zoomScaleNormal="100" zoomScaleSheetLayoutView="120"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6" s="1" customFormat="1" ht="18" hidden="1" customHeight="1" x14ac:dyDescent="0.2">
      <c r="A1" s="8" t="s">
        <v>218</v>
      </c>
      <c r="B1" s="8"/>
      <c r="C1" s="8"/>
      <c r="D1" s="8"/>
      <c r="E1" s="8"/>
    </row>
    <row r="2" spans="1:6" s="1" customFormat="1" ht="21" customHeight="1" x14ac:dyDescent="0.2">
      <c r="A2" s="8"/>
      <c r="B2" s="2" t="s">
        <v>219</v>
      </c>
      <c r="C2" s="8"/>
      <c r="D2" s="8"/>
      <c r="E2" s="8"/>
    </row>
    <row r="3" spans="1:6" ht="22.5" customHeight="1" x14ac:dyDescent="0.2">
      <c r="A3" s="6"/>
      <c r="B3" s="4" t="s">
        <v>202</v>
      </c>
      <c r="C3" s="5"/>
      <c r="D3" s="5"/>
      <c r="E3" s="6"/>
    </row>
    <row r="4" spans="1:6" ht="21" customHeight="1" x14ac:dyDescent="0.2">
      <c r="A4" s="6"/>
      <c r="B4" s="87"/>
      <c r="C4" s="5"/>
      <c r="D4" s="25"/>
      <c r="E4" s="6"/>
    </row>
    <row r="5" spans="1:6" s="9" customFormat="1" ht="21" customHeight="1" x14ac:dyDescent="0.2">
      <c r="A5" s="6">
        <v>1</v>
      </c>
      <c r="B5" s="88" t="s">
        <v>306</v>
      </c>
      <c r="C5" s="5"/>
      <c r="D5" s="8"/>
      <c r="E5" s="8" t="s">
        <v>40</v>
      </c>
      <c r="F5" s="5"/>
    </row>
    <row r="6" spans="1:6" x14ac:dyDescent="0.2">
      <c r="A6" s="6">
        <v>1</v>
      </c>
      <c r="B6" s="413" t="s">
        <v>220</v>
      </c>
      <c r="C6" s="413"/>
      <c r="D6" s="89" t="s">
        <v>3</v>
      </c>
      <c r="E6" s="414" t="s">
        <v>4</v>
      </c>
      <c r="F6" s="6"/>
    </row>
    <row r="7" spans="1:6" ht="23.4" customHeight="1" x14ac:dyDescent="0.2">
      <c r="A7" s="6">
        <v>1</v>
      </c>
      <c r="B7" s="413"/>
      <c r="C7" s="413"/>
      <c r="D7" s="11" t="s">
        <v>29</v>
      </c>
      <c r="E7" s="415"/>
      <c r="F7" s="6"/>
    </row>
    <row r="8" spans="1:6" x14ac:dyDescent="0.2">
      <c r="A8" s="6">
        <v>1</v>
      </c>
      <c r="B8" s="416" t="s">
        <v>6</v>
      </c>
      <c r="C8" s="416"/>
      <c r="D8" s="75">
        <v>541</v>
      </c>
      <c r="E8" s="90">
        <v>541</v>
      </c>
      <c r="F8" s="6"/>
    </row>
    <row r="9" spans="1:6" x14ac:dyDescent="0.2">
      <c r="A9" s="6">
        <v>1</v>
      </c>
      <c r="B9" s="389" t="s">
        <v>7</v>
      </c>
      <c r="C9" s="391"/>
      <c r="D9" s="91">
        <v>238</v>
      </c>
      <c r="E9" s="92">
        <v>238</v>
      </c>
      <c r="F9" s="6"/>
    </row>
    <row r="10" spans="1:6" x14ac:dyDescent="0.2">
      <c r="A10" s="6">
        <v>1</v>
      </c>
      <c r="B10" s="386" t="s">
        <v>221</v>
      </c>
      <c r="C10" s="417"/>
      <c r="D10" s="93">
        <v>40</v>
      </c>
      <c r="E10" s="94">
        <v>40</v>
      </c>
      <c r="F10" s="6"/>
    </row>
    <row r="11" spans="1:6" x14ac:dyDescent="0.2">
      <c r="A11" s="6">
        <v>1</v>
      </c>
      <c r="B11" s="95" t="s">
        <v>35</v>
      </c>
      <c r="C11" s="66"/>
      <c r="D11" s="75">
        <v>447</v>
      </c>
      <c r="E11" s="90">
        <v>447</v>
      </c>
      <c r="F11" s="6"/>
    </row>
    <row r="12" spans="1:6" ht="13.5" customHeight="1" thickBot="1" x14ac:dyDescent="0.25">
      <c r="A12" s="6">
        <v>1</v>
      </c>
      <c r="B12" s="104"/>
      <c r="C12" s="96" t="s">
        <v>228</v>
      </c>
      <c r="D12" s="97">
        <v>447</v>
      </c>
      <c r="E12" s="98">
        <v>447</v>
      </c>
      <c r="F12" s="6"/>
    </row>
    <row r="13" spans="1:6" ht="13.8" thickTop="1" x14ac:dyDescent="0.2">
      <c r="A13" s="6">
        <v>1</v>
      </c>
      <c r="B13" s="400" t="s">
        <v>13</v>
      </c>
      <c r="C13" s="402"/>
      <c r="D13" s="102">
        <v>1268</v>
      </c>
      <c r="E13" s="103">
        <v>1268</v>
      </c>
      <c r="F13" s="6"/>
    </row>
    <row r="14" spans="1:6" ht="13.5" customHeight="1" x14ac:dyDescent="0.2">
      <c r="A14" s="6">
        <v>1</v>
      </c>
      <c r="B14" s="5"/>
      <c r="C14" s="6"/>
      <c r="D14" s="6"/>
      <c r="E14" s="6"/>
    </row>
    <row r="15" spans="1:6" ht="13.5" customHeight="1" x14ac:dyDescent="0.2">
      <c r="A15" s="6"/>
      <c r="B15" s="5"/>
      <c r="C15" s="6"/>
      <c r="D15" s="6"/>
      <c r="E15" s="6"/>
    </row>
    <row r="16" spans="1:6" x14ac:dyDescent="0.2">
      <c r="B16" s="5"/>
    </row>
    <row r="17" spans="2:2" x14ac:dyDescent="0.2">
      <c r="B17" s="5"/>
    </row>
    <row r="18" spans="2:2" x14ac:dyDescent="0.2">
      <c r="B18" s="5"/>
    </row>
    <row r="19" spans="2:2" x14ac:dyDescent="0.2">
      <c r="B19" s="5"/>
    </row>
    <row r="20" spans="2:2" x14ac:dyDescent="0.2">
      <c r="B20" s="5"/>
    </row>
    <row r="21" spans="2:2" x14ac:dyDescent="0.2">
      <c r="B21" s="5"/>
    </row>
    <row r="22" spans="2:2" x14ac:dyDescent="0.2">
      <c r="B22" s="5"/>
    </row>
    <row r="23" spans="2:2" x14ac:dyDescent="0.2">
      <c r="B23" s="5"/>
    </row>
    <row r="24" spans="2:2" x14ac:dyDescent="0.2">
      <c r="B24" s="5"/>
    </row>
    <row r="25" spans="2:2" x14ac:dyDescent="0.2">
      <c r="B25" s="5"/>
    </row>
    <row r="26" spans="2:2" x14ac:dyDescent="0.2">
      <c r="B26" s="5"/>
    </row>
    <row r="27" spans="2:2" x14ac:dyDescent="0.2">
      <c r="B27" s="5"/>
    </row>
  </sheetData>
  <mergeCells count="6">
    <mergeCell ref="B13:C13"/>
    <mergeCell ref="B6:C7"/>
    <mergeCell ref="E6:E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76"/>
  <sheetViews>
    <sheetView topLeftCell="B2" zoomScaleNormal="100" zoomScaleSheetLayoutView="100" workbookViewId="0">
      <selection activeCell="B2" sqref="B2"/>
    </sheetView>
  </sheetViews>
  <sheetFormatPr defaultColWidth="10.6640625" defaultRowHeight="13.2" outlineLevelRow="1" x14ac:dyDescent="0.2"/>
  <cols>
    <col min="1" max="1" width="2.21875" style="177" hidden="1" customWidth="1"/>
    <col min="2" max="3" width="2.44140625" style="177" customWidth="1"/>
    <col min="4" max="4" width="33.77734375" style="177" customWidth="1"/>
    <col min="5" max="16384" width="10.6640625" style="177"/>
  </cols>
  <sheetData>
    <row r="1" spans="1:15" s="200" customFormat="1" ht="18" hidden="1" customHeight="1" x14ac:dyDescent="0.2">
      <c r="A1" s="200" t="s">
        <v>15</v>
      </c>
    </row>
    <row r="2" spans="1:15" s="200" customFormat="1" ht="21" customHeight="1" x14ac:dyDescent="0.2">
      <c r="B2" s="201" t="s">
        <v>46</v>
      </c>
    </row>
    <row r="3" spans="1:15" ht="16.2" x14ac:dyDescent="0.2">
      <c r="B3" s="202" t="s">
        <v>308</v>
      </c>
      <c r="C3" s="203"/>
      <c r="D3" s="176"/>
      <c r="E3" s="176"/>
      <c r="F3" s="176"/>
      <c r="G3" s="176"/>
      <c r="H3" s="176"/>
      <c r="I3" s="176"/>
      <c r="J3" s="176"/>
      <c r="K3" s="176"/>
      <c r="L3" s="176"/>
      <c r="M3" s="176"/>
      <c r="N3" s="176"/>
      <c r="O3" s="176"/>
    </row>
    <row r="4" spans="1:15" ht="21" customHeight="1" x14ac:dyDescent="0.2">
      <c r="B4" s="203"/>
      <c r="C4" s="203"/>
      <c r="D4" s="176"/>
      <c r="E4" s="176"/>
      <c r="F4" s="176"/>
      <c r="G4" s="176"/>
      <c r="H4" s="176"/>
      <c r="I4" s="176"/>
      <c r="J4" s="176"/>
      <c r="K4" s="176"/>
      <c r="L4" s="176"/>
      <c r="M4" s="176"/>
      <c r="N4" s="176"/>
      <c r="O4" s="176"/>
    </row>
    <row r="5" spans="1:15" ht="15" customHeight="1" x14ac:dyDescent="0.2">
      <c r="B5" s="203"/>
      <c r="C5" s="203"/>
      <c r="D5" s="176"/>
      <c r="E5" s="176"/>
      <c r="F5" s="176" t="s">
        <v>170</v>
      </c>
      <c r="G5" s="176"/>
      <c r="H5" s="176"/>
      <c r="I5" s="176"/>
      <c r="J5" s="176"/>
      <c r="K5" s="176"/>
      <c r="L5" s="176"/>
      <c r="M5" s="176"/>
      <c r="N5" s="176"/>
      <c r="O5" s="176"/>
    </row>
    <row r="6" spans="1:15" ht="15" customHeight="1" thickBot="1" x14ac:dyDescent="0.25">
      <c r="B6" s="203"/>
      <c r="C6" s="203"/>
      <c r="D6" s="176"/>
      <c r="E6" s="176"/>
      <c r="F6" s="176" t="s">
        <v>139</v>
      </c>
      <c r="G6" s="176"/>
      <c r="H6" s="176"/>
      <c r="I6" s="176"/>
      <c r="J6" s="176"/>
      <c r="K6" s="176"/>
      <c r="L6" s="176"/>
      <c r="M6" s="176"/>
      <c r="N6" s="176"/>
      <c r="O6" s="176"/>
    </row>
    <row r="7" spans="1:15" s="210" customFormat="1" ht="21" customHeight="1" thickBot="1" x14ac:dyDescent="0.2">
      <c r="A7" s="243"/>
      <c r="B7" s="267" t="s">
        <v>48</v>
      </c>
      <c r="C7" s="176"/>
      <c r="D7" s="176"/>
      <c r="E7" s="268">
        <v>84051</v>
      </c>
      <c r="F7" s="269" t="s">
        <v>49</v>
      </c>
      <c r="G7" s="208"/>
      <c r="H7" s="208"/>
      <c r="I7" s="208"/>
      <c r="J7" s="208"/>
      <c r="K7" s="208"/>
      <c r="L7" s="208"/>
      <c r="M7" s="208"/>
      <c r="N7" s="208"/>
      <c r="O7" s="209" t="s">
        <v>20</v>
      </c>
    </row>
    <row r="8" spans="1:15" ht="3" customHeight="1" thickBot="1" x14ac:dyDescent="0.25">
      <c r="B8" s="176"/>
      <c r="C8" s="176"/>
      <c r="D8" s="176"/>
      <c r="E8" s="176"/>
      <c r="F8" s="176"/>
      <c r="G8" s="176"/>
      <c r="H8" s="176"/>
      <c r="I8" s="176"/>
      <c r="J8" s="176"/>
      <c r="K8" s="176"/>
      <c r="L8" s="176"/>
      <c r="M8" s="176"/>
      <c r="N8" s="176"/>
      <c r="O8" s="176"/>
    </row>
    <row r="9" spans="1:15" ht="22.5" customHeight="1" thickTop="1" thickBot="1" x14ac:dyDescent="0.25">
      <c r="A9" s="177">
        <v>1</v>
      </c>
      <c r="B9" s="369" t="s">
        <v>50</v>
      </c>
      <c r="C9" s="428"/>
      <c r="D9" s="428"/>
      <c r="E9" s="429"/>
      <c r="F9" s="270" t="s">
        <v>51</v>
      </c>
      <c r="G9" s="212" t="s">
        <v>52</v>
      </c>
      <c r="H9" s="213" t="s">
        <v>53</v>
      </c>
      <c r="I9" s="214" t="s">
        <v>171</v>
      </c>
      <c r="J9" s="215" t="s">
        <v>172</v>
      </c>
      <c r="K9" s="215" t="s">
        <v>106</v>
      </c>
      <c r="L9" s="215" t="s">
        <v>54</v>
      </c>
      <c r="M9" s="215" t="s">
        <v>140</v>
      </c>
      <c r="N9" s="215" t="s">
        <v>55</v>
      </c>
      <c r="O9" s="215" t="s">
        <v>56</v>
      </c>
    </row>
    <row r="10" spans="1:15" ht="14.4" thickTop="1" thickBot="1" x14ac:dyDescent="0.25">
      <c r="A10" s="177">
        <v>1</v>
      </c>
      <c r="B10" s="426" t="s">
        <v>6</v>
      </c>
      <c r="C10" s="427"/>
      <c r="D10" s="430"/>
      <c r="E10" s="271">
        <v>10005</v>
      </c>
      <c r="F10" s="272">
        <v>8476</v>
      </c>
      <c r="G10" s="272">
        <v>585</v>
      </c>
      <c r="H10" s="273">
        <v>943</v>
      </c>
      <c r="I10" s="274">
        <v>0</v>
      </c>
      <c r="J10" s="275">
        <v>0</v>
      </c>
      <c r="K10" s="275">
        <v>0</v>
      </c>
      <c r="L10" s="275">
        <v>0</v>
      </c>
      <c r="M10" s="275">
        <v>0</v>
      </c>
      <c r="N10" s="275">
        <v>0</v>
      </c>
      <c r="O10" s="275">
        <v>0</v>
      </c>
    </row>
    <row r="11" spans="1:15" ht="13.8" thickTop="1" x14ac:dyDescent="0.2">
      <c r="A11" s="177">
        <v>1</v>
      </c>
      <c r="B11" s="431" t="s">
        <v>7</v>
      </c>
      <c r="C11" s="432"/>
      <c r="D11" s="433"/>
      <c r="E11" s="276">
        <v>11137</v>
      </c>
      <c r="F11" s="276">
        <v>0</v>
      </c>
      <c r="G11" s="276">
        <v>0</v>
      </c>
      <c r="H11" s="276">
        <v>0</v>
      </c>
      <c r="I11" s="277">
        <v>0</v>
      </c>
      <c r="J11" s="277">
        <v>0</v>
      </c>
      <c r="K11" s="277">
        <v>0</v>
      </c>
      <c r="L11" s="277">
        <v>3</v>
      </c>
      <c r="M11" s="277">
        <v>0</v>
      </c>
      <c r="N11" s="277">
        <v>1177</v>
      </c>
      <c r="O11" s="277">
        <v>282</v>
      </c>
    </row>
    <row r="12" spans="1:15" x14ac:dyDescent="0.2">
      <c r="A12" s="177">
        <v>1</v>
      </c>
      <c r="B12" s="434" t="s">
        <v>61</v>
      </c>
      <c r="C12" s="435"/>
      <c r="D12" s="436"/>
      <c r="E12" s="278">
        <v>1035</v>
      </c>
      <c r="F12" s="278">
        <v>0</v>
      </c>
      <c r="G12" s="278">
        <v>0</v>
      </c>
      <c r="H12" s="278">
        <v>0</v>
      </c>
      <c r="I12" s="278">
        <v>0</v>
      </c>
      <c r="J12" s="278">
        <v>0</v>
      </c>
      <c r="K12" s="278">
        <v>0</v>
      </c>
      <c r="L12" s="278">
        <v>0</v>
      </c>
      <c r="M12" s="278">
        <v>0</v>
      </c>
      <c r="N12" s="278">
        <v>0</v>
      </c>
      <c r="O12" s="278">
        <v>0</v>
      </c>
    </row>
    <row r="13" spans="1:15" x14ac:dyDescent="0.2">
      <c r="A13" s="177">
        <v>1</v>
      </c>
      <c r="B13" s="374" t="s">
        <v>35</v>
      </c>
      <c r="C13" s="437"/>
      <c r="D13" s="438"/>
      <c r="E13" s="275">
        <v>61872</v>
      </c>
      <c r="F13" s="279">
        <v>760</v>
      </c>
      <c r="G13" s="279">
        <v>49</v>
      </c>
      <c r="H13" s="279">
        <v>72</v>
      </c>
      <c r="I13" s="275">
        <v>58</v>
      </c>
      <c r="J13" s="275">
        <v>10353</v>
      </c>
      <c r="K13" s="275">
        <v>10117</v>
      </c>
      <c r="L13" s="275">
        <v>21150</v>
      </c>
      <c r="M13" s="275">
        <v>9013</v>
      </c>
      <c r="N13" s="275">
        <v>10266</v>
      </c>
      <c r="O13" s="275">
        <v>140</v>
      </c>
    </row>
    <row r="14" spans="1:15" x14ac:dyDescent="0.2">
      <c r="A14" s="177">
        <v>1</v>
      </c>
      <c r="B14" s="225"/>
      <c r="C14" s="439" t="s">
        <v>173</v>
      </c>
      <c r="D14" s="440"/>
      <c r="E14" s="280">
        <v>475</v>
      </c>
      <c r="F14" s="281">
        <v>0</v>
      </c>
      <c r="G14" s="281">
        <v>0</v>
      </c>
      <c r="H14" s="281">
        <v>0</v>
      </c>
      <c r="I14" s="280">
        <v>0</v>
      </c>
      <c r="J14" s="280">
        <v>0</v>
      </c>
      <c r="K14" s="280">
        <v>120</v>
      </c>
      <c r="L14" s="280">
        <v>340</v>
      </c>
      <c r="M14" s="280">
        <v>0</v>
      </c>
      <c r="N14" s="280">
        <v>7</v>
      </c>
      <c r="O14" s="280">
        <v>6</v>
      </c>
    </row>
    <row r="15" spans="1:15" x14ac:dyDescent="0.2">
      <c r="A15" s="177">
        <v>1</v>
      </c>
      <c r="B15" s="225"/>
      <c r="C15" s="439" t="s">
        <v>174</v>
      </c>
      <c r="D15" s="440"/>
      <c r="E15" s="280">
        <v>11172</v>
      </c>
      <c r="F15" s="281">
        <v>760</v>
      </c>
      <c r="G15" s="281">
        <v>49</v>
      </c>
      <c r="H15" s="281">
        <v>72</v>
      </c>
      <c r="I15" s="280">
        <v>58</v>
      </c>
      <c r="J15" s="280">
        <v>10353</v>
      </c>
      <c r="K15" s="280">
        <v>0</v>
      </c>
      <c r="L15" s="280">
        <v>0</v>
      </c>
      <c r="M15" s="280">
        <v>0</v>
      </c>
      <c r="N15" s="280">
        <v>322</v>
      </c>
      <c r="O15" s="280">
        <v>3</v>
      </c>
    </row>
    <row r="16" spans="1:15" x14ac:dyDescent="0.2">
      <c r="A16" s="177">
        <v>1</v>
      </c>
      <c r="B16" s="225"/>
      <c r="C16" s="439" t="s">
        <v>175</v>
      </c>
      <c r="D16" s="440"/>
      <c r="E16" s="280">
        <f>ROUNDDOWN('2-1　Ⅶ円単位'!E16/1000000,0)</f>
        <v>36226</v>
      </c>
      <c r="F16" s="281">
        <v>0</v>
      </c>
      <c r="G16" s="281">
        <v>0</v>
      </c>
      <c r="H16" s="281">
        <v>0</v>
      </c>
      <c r="I16" s="280">
        <v>0</v>
      </c>
      <c r="J16" s="280">
        <v>0</v>
      </c>
      <c r="K16" s="280">
        <v>0</v>
      </c>
      <c r="L16" s="280">
        <v>20683</v>
      </c>
      <c r="M16" s="280">
        <v>9013</v>
      </c>
      <c r="N16" s="280">
        <v>6485</v>
      </c>
      <c r="O16" s="280">
        <v>43</v>
      </c>
    </row>
    <row r="17" spans="1:15" ht="13.8" thickBot="1" x14ac:dyDescent="0.25">
      <c r="A17" s="177">
        <v>1</v>
      </c>
      <c r="B17" s="225"/>
      <c r="C17" s="439" t="s">
        <v>176</v>
      </c>
      <c r="D17" s="440"/>
      <c r="E17" s="280">
        <f>ROUNDDOWN('2-1　Ⅶ円単位'!E17/1000000,0)</f>
        <v>13998</v>
      </c>
      <c r="F17" s="281">
        <v>0</v>
      </c>
      <c r="G17" s="281">
        <v>0</v>
      </c>
      <c r="H17" s="281">
        <v>0</v>
      </c>
      <c r="I17" s="280">
        <v>0</v>
      </c>
      <c r="J17" s="280">
        <v>0</v>
      </c>
      <c r="K17" s="280">
        <v>9997</v>
      </c>
      <c r="L17" s="280">
        <v>126</v>
      </c>
      <c r="M17" s="280">
        <v>0</v>
      </c>
      <c r="N17" s="280">
        <v>3451</v>
      </c>
      <c r="O17" s="280">
        <v>87</v>
      </c>
    </row>
    <row r="18" spans="1:15" ht="13.8" thickTop="1" x14ac:dyDescent="0.2">
      <c r="A18" s="177">
        <v>1</v>
      </c>
      <c r="B18" s="379" t="s">
        <v>37</v>
      </c>
      <c r="C18" s="441"/>
      <c r="D18" s="380"/>
      <c r="E18" s="282">
        <v>84051</v>
      </c>
      <c r="F18" s="282">
        <v>8476</v>
      </c>
      <c r="G18" s="282">
        <v>585</v>
      </c>
      <c r="H18" s="282">
        <v>943</v>
      </c>
      <c r="I18" s="282">
        <v>58</v>
      </c>
      <c r="J18" s="282">
        <v>10353</v>
      </c>
      <c r="K18" s="282">
        <v>10117</v>
      </c>
      <c r="L18" s="282">
        <v>21153</v>
      </c>
      <c r="M18" s="282">
        <v>9013</v>
      </c>
      <c r="N18" s="282">
        <v>11444</v>
      </c>
      <c r="O18" s="282">
        <v>423</v>
      </c>
    </row>
    <row r="19" spans="1:15" s="200" customFormat="1" ht="18" customHeight="1" x14ac:dyDescent="0.2">
      <c r="A19" s="200" t="s">
        <v>15</v>
      </c>
      <c r="I19" s="200" t="s">
        <v>20</v>
      </c>
    </row>
    <row r="20" spans="1:15" ht="22.5" customHeight="1" x14ac:dyDescent="0.2">
      <c r="A20" s="177">
        <v>1</v>
      </c>
      <c r="B20" s="376" t="s">
        <v>50</v>
      </c>
      <c r="C20" s="370"/>
      <c r="D20" s="370"/>
      <c r="E20" s="442"/>
      <c r="F20" s="215" t="s">
        <v>114</v>
      </c>
      <c r="G20" s="215" t="s">
        <v>58</v>
      </c>
      <c r="H20" s="215" t="s">
        <v>59</v>
      </c>
      <c r="I20" s="230" t="s">
        <v>60</v>
      </c>
    </row>
    <row r="21" spans="1:15" x14ac:dyDescent="0.2">
      <c r="A21" s="177">
        <v>1</v>
      </c>
      <c r="B21" s="426" t="s">
        <v>6</v>
      </c>
      <c r="C21" s="427"/>
      <c r="D21" s="427"/>
      <c r="E21" s="283"/>
      <c r="F21" s="275">
        <v>0</v>
      </c>
      <c r="G21" s="275">
        <v>0</v>
      </c>
      <c r="H21" s="275">
        <v>0</v>
      </c>
      <c r="I21" s="232">
        <v>0</v>
      </c>
    </row>
    <row r="22" spans="1:15" x14ac:dyDescent="0.2">
      <c r="A22" s="177">
        <v>1</v>
      </c>
      <c r="B22" s="431" t="s">
        <v>7</v>
      </c>
      <c r="C22" s="432"/>
      <c r="D22" s="432"/>
      <c r="E22" s="284"/>
      <c r="F22" s="277">
        <v>9667</v>
      </c>
      <c r="G22" s="277">
        <v>7</v>
      </c>
      <c r="H22" s="277">
        <v>-0.1</v>
      </c>
      <c r="I22" s="234">
        <v>0</v>
      </c>
    </row>
    <row r="23" spans="1:15" x14ac:dyDescent="0.2">
      <c r="A23" s="177">
        <v>1</v>
      </c>
      <c r="B23" s="434" t="s">
        <v>61</v>
      </c>
      <c r="C23" s="435"/>
      <c r="D23" s="435"/>
      <c r="E23" s="285"/>
      <c r="F23" s="278">
        <v>1035</v>
      </c>
      <c r="G23" s="278">
        <v>0</v>
      </c>
      <c r="H23" s="278">
        <v>0</v>
      </c>
      <c r="I23" s="236">
        <v>0</v>
      </c>
    </row>
    <row r="24" spans="1:15" x14ac:dyDescent="0.2">
      <c r="A24" s="177">
        <v>1</v>
      </c>
      <c r="B24" s="374" t="s">
        <v>35</v>
      </c>
      <c r="C24" s="437"/>
      <c r="D24" s="437"/>
      <c r="E24" s="283"/>
      <c r="F24" s="275">
        <v>771</v>
      </c>
      <c r="G24" s="275">
        <v>0</v>
      </c>
      <c r="H24" s="275">
        <v>-0.1</v>
      </c>
      <c r="I24" s="286">
        <v>371570</v>
      </c>
    </row>
    <row r="25" spans="1:15" x14ac:dyDescent="0.2">
      <c r="A25" s="177">
        <v>1</v>
      </c>
      <c r="B25" s="225"/>
      <c r="C25" s="439" t="s">
        <v>173</v>
      </c>
      <c r="D25" s="445"/>
      <c r="E25" s="287"/>
      <c r="F25" s="280">
        <v>0</v>
      </c>
      <c r="G25" s="280">
        <v>0</v>
      </c>
      <c r="H25" s="280">
        <v>0</v>
      </c>
      <c r="I25" s="288">
        <v>476</v>
      </c>
    </row>
    <row r="26" spans="1:15" x14ac:dyDescent="0.2">
      <c r="A26" s="177">
        <v>1</v>
      </c>
      <c r="B26" s="225"/>
      <c r="C26" s="439" t="s">
        <v>174</v>
      </c>
      <c r="D26" s="445"/>
      <c r="E26" s="287"/>
      <c r="F26" s="280">
        <v>435</v>
      </c>
      <c r="G26" s="280">
        <v>0</v>
      </c>
      <c r="H26" s="280">
        <v>-0.1</v>
      </c>
      <c r="I26" s="288">
        <v>319069</v>
      </c>
    </row>
    <row r="27" spans="1:15" x14ac:dyDescent="0.2">
      <c r="A27" s="177">
        <v>1</v>
      </c>
      <c r="B27" s="225"/>
      <c r="C27" s="439" t="s">
        <v>175</v>
      </c>
      <c r="D27" s="445"/>
      <c r="E27" s="287"/>
      <c r="F27" s="280">
        <f>'2-1　Ⅶ円単位'!H27</f>
        <v>0</v>
      </c>
      <c r="G27" s="280">
        <v>0</v>
      </c>
      <c r="H27" s="280">
        <v>0</v>
      </c>
      <c r="I27" s="288">
        <v>36881</v>
      </c>
    </row>
    <row r="28" spans="1:15" ht="13.8" thickBot="1" x14ac:dyDescent="0.25">
      <c r="A28" s="177">
        <v>1</v>
      </c>
      <c r="B28" s="225"/>
      <c r="C28" s="439" t="s">
        <v>176</v>
      </c>
      <c r="D28" s="445"/>
      <c r="E28" s="287"/>
      <c r="F28" s="280">
        <f>ROUNDDOWN('2-1　Ⅶ円単位'!H28/1000000,0)</f>
        <v>336</v>
      </c>
      <c r="G28" s="280">
        <v>0</v>
      </c>
      <c r="H28" s="280">
        <v>0</v>
      </c>
      <c r="I28" s="288">
        <v>15142</v>
      </c>
    </row>
    <row r="29" spans="1:15" ht="13.8" thickTop="1" x14ac:dyDescent="0.2">
      <c r="A29" s="177">
        <v>1</v>
      </c>
      <c r="B29" s="379" t="s">
        <v>37</v>
      </c>
      <c r="C29" s="441"/>
      <c r="D29" s="441"/>
      <c r="E29" s="289"/>
      <c r="F29" s="282">
        <v>11474</v>
      </c>
      <c r="G29" s="282">
        <v>7</v>
      </c>
      <c r="H29" s="282">
        <v>-0.1</v>
      </c>
      <c r="I29" s="242">
        <v>0</v>
      </c>
    </row>
    <row r="30" spans="1:15" x14ac:dyDescent="0.2">
      <c r="B30" s="176"/>
      <c r="C30" s="176"/>
      <c r="D30" s="176"/>
      <c r="E30" s="176"/>
      <c r="F30" s="176"/>
      <c r="G30" s="176"/>
      <c r="H30" s="176"/>
      <c r="I30" s="176"/>
      <c r="J30" s="176"/>
      <c r="K30" s="176"/>
      <c r="L30" s="176"/>
    </row>
    <row r="31" spans="1:15" x14ac:dyDescent="0.2">
      <c r="A31" s="243" t="s">
        <v>15</v>
      </c>
      <c r="B31" s="446" t="s">
        <v>65</v>
      </c>
      <c r="C31" s="437"/>
      <c r="D31" s="438"/>
      <c r="E31" s="275">
        <v>0</v>
      </c>
      <c r="F31" s="269" t="s">
        <v>49</v>
      </c>
      <c r="G31" s="176"/>
      <c r="H31" s="176"/>
      <c r="I31" s="176"/>
      <c r="J31" s="176"/>
      <c r="K31" s="176"/>
      <c r="L31" s="176"/>
      <c r="M31" s="176"/>
      <c r="N31" s="176"/>
      <c r="O31" s="176"/>
    </row>
    <row r="32" spans="1:15" ht="21" customHeight="1" x14ac:dyDescent="0.2">
      <c r="A32" s="177">
        <v>1</v>
      </c>
      <c r="B32" s="176"/>
      <c r="C32" s="178"/>
      <c r="D32" s="244"/>
      <c r="E32" s="245"/>
      <c r="F32" s="176"/>
      <c r="G32" s="176"/>
      <c r="H32" s="176"/>
      <c r="I32" s="176"/>
      <c r="J32" s="176"/>
      <c r="K32" s="176"/>
      <c r="L32" s="176"/>
      <c r="M32" s="176"/>
      <c r="N32" s="176"/>
      <c r="O32" s="176"/>
    </row>
    <row r="33" spans="1:15" x14ac:dyDescent="0.2">
      <c r="B33" s="244"/>
      <c r="C33" s="244"/>
      <c r="D33" s="244"/>
      <c r="E33" s="245"/>
      <c r="F33" s="176"/>
      <c r="G33" s="176"/>
      <c r="H33" s="176"/>
      <c r="I33" s="176"/>
      <c r="J33" s="176"/>
      <c r="K33" s="176"/>
      <c r="L33" s="176"/>
      <c r="M33" s="176"/>
      <c r="N33" s="176"/>
      <c r="O33" s="176"/>
    </row>
    <row r="34" spans="1:15" s="210" customFormat="1" ht="18" customHeight="1" x14ac:dyDescent="0.2">
      <c r="A34" s="243" t="s">
        <v>15</v>
      </c>
      <c r="B34" s="267" t="s">
        <v>66</v>
      </c>
      <c r="C34" s="176"/>
      <c r="D34" s="176"/>
      <c r="E34" s="246"/>
      <c r="F34" s="246"/>
      <c r="G34" s="246"/>
      <c r="H34" s="246"/>
      <c r="I34" s="246"/>
      <c r="J34" s="246"/>
      <c r="K34" s="246"/>
      <c r="L34" s="246"/>
      <c r="M34" s="246" t="s">
        <v>40</v>
      </c>
    </row>
    <row r="35" spans="1:15" x14ac:dyDescent="0.2">
      <c r="A35" s="177">
        <v>1</v>
      </c>
      <c r="B35" s="447" t="s">
        <v>67</v>
      </c>
      <c r="C35" s="448"/>
      <c r="D35" s="442"/>
      <c r="E35" s="447"/>
      <c r="F35" s="247" t="s">
        <v>68</v>
      </c>
      <c r="G35" s="248"/>
      <c r="H35" s="248"/>
      <c r="I35" s="248"/>
      <c r="J35" s="248"/>
      <c r="K35" s="248"/>
      <c r="L35" s="249"/>
      <c r="M35" s="443" t="s">
        <v>69</v>
      </c>
    </row>
    <row r="36" spans="1:15" x14ac:dyDescent="0.2">
      <c r="A36" s="177">
        <v>1</v>
      </c>
      <c r="B36" s="449"/>
      <c r="C36" s="450"/>
      <c r="D36" s="451"/>
      <c r="E36" s="449"/>
      <c r="F36" s="215" t="s">
        <v>70</v>
      </c>
      <c r="G36" s="215" t="s">
        <v>71</v>
      </c>
      <c r="H36" s="215" t="s">
        <v>72</v>
      </c>
      <c r="I36" s="215" t="s">
        <v>73</v>
      </c>
      <c r="J36" s="215" t="s">
        <v>74</v>
      </c>
      <c r="K36" s="215" t="s">
        <v>75</v>
      </c>
      <c r="L36" s="250" t="s">
        <v>177</v>
      </c>
      <c r="M36" s="444"/>
    </row>
    <row r="37" spans="1:15" ht="14.1" customHeight="1" x14ac:dyDescent="0.2">
      <c r="A37" s="177">
        <v>1</v>
      </c>
      <c r="B37" s="446" t="s">
        <v>76</v>
      </c>
      <c r="C37" s="437"/>
      <c r="D37" s="438"/>
      <c r="E37" s="285">
        <v>20899</v>
      </c>
      <c r="F37" s="275">
        <v>0</v>
      </c>
      <c r="G37" s="275">
        <v>0</v>
      </c>
      <c r="H37" s="275">
        <v>0</v>
      </c>
      <c r="I37" s="275">
        <v>0</v>
      </c>
      <c r="J37" s="275">
        <v>20899</v>
      </c>
      <c r="K37" s="275">
        <v>0</v>
      </c>
      <c r="L37" s="290">
        <v>0</v>
      </c>
      <c r="M37" s="252" t="s">
        <v>77</v>
      </c>
    </row>
    <row r="38" spans="1:15" ht="14.1" customHeight="1" x14ac:dyDescent="0.2">
      <c r="A38" s="177">
        <v>1</v>
      </c>
      <c r="B38" s="446" t="s">
        <v>78</v>
      </c>
      <c r="C38" s="437"/>
      <c r="D38" s="438"/>
      <c r="E38" s="278">
        <v>44579</v>
      </c>
      <c r="F38" s="278">
        <v>31948</v>
      </c>
      <c r="G38" s="278">
        <v>24</v>
      </c>
      <c r="H38" s="278">
        <v>9911</v>
      </c>
      <c r="I38" s="278">
        <v>2695</v>
      </c>
      <c r="J38" s="278">
        <v>0</v>
      </c>
      <c r="K38" s="278">
        <v>0</v>
      </c>
      <c r="L38" s="291">
        <v>0</v>
      </c>
      <c r="M38" s="252" t="s">
        <v>77</v>
      </c>
    </row>
    <row r="39" spans="1:15" ht="14.1" customHeight="1" x14ac:dyDescent="0.2">
      <c r="A39" s="177">
        <v>1</v>
      </c>
      <c r="B39" s="452" t="s">
        <v>174</v>
      </c>
      <c r="C39" s="453"/>
      <c r="D39" s="454"/>
      <c r="E39" s="292">
        <v>5776</v>
      </c>
      <c r="F39" s="292">
        <v>3000</v>
      </c>
      <c r="G39" s="292">
        <v>2</v>
      </c>
      <c r="H39" s="292">
        <v>771</v>
      </c>
      <c r="I39" s="292">
        <v>162</v>
      </c>
      <c r="J39" s="292">
        <v>1360</v>
      </c>
      <c r="K39" s="292">
        <v>479</v>
      </c>
      <c r="L39" s="293">
        <v>0</v>
      </c>
      <c r="M39" s="255" t="s">
        <v>77</v>
      </c>
    </row>
    <row r="40" spans="1:15" ht="14.1" hidden="1" customHeight="1" outlineLevel="1" x14ac:dyDescent="0.2">
      <c r="A40" s="177">
        <v>1</v>
      </c>
      <c r="B40" s="452" t="s">
        <v>175</v>
      </c>
      <c r="C40" s="453"/>
      <c r="D40" s="454"/>
      <c r="E40" s="292">
        <v>0</v>
      </c>
      <c r="F40" s="292">
        <v>0</v>
      </c>
      <c r="G40" s="292">
        <v>0</v>
      </c>
      <c r="H40" s="292">
        <v>0</v>
      </c>
      <c r="I40" s="292">
        <v>0</v>
      </c>
      <c r="J40" s="292">
        <v>0</v>
      </c>
      <c r="K40" s="292"/>
      <c r="L40" s="293">
        <v>0</v>
      </c>
      <c r="M40" s="255" t="s">
        <v>77</v>
      </c>
    </row>
    <row r="41" spans="1:15" ht="14.1" customHeight="1" collapsed="1" thickBot="1" x14ac:dyDescent="0.25">
      <c r="A41" s="177">
        <v>1</v>
      </c>
      <c r="B41" s="452" t="s">
        <v>176</v>
      </c>
      <c r="C41" s="453"/>
      <c r="D41" s="454"/>
      <c r="E41" s="292">
        <v>1633</v>
      </c>
      <c r="F41" s="292">
        <v>0</v>
      </c>
      <c r="G41" s="292">
        <v>0</v>
      </c>
      <c r="H41" s="292">
        <v>0</v>
      </c>
      <c r="I41" s="292">
        <v>0</v>
      </c>
      <c r="J41" s="292">
        <v>0</v>
      </c>
      <c r="K41" s="292">
        <v>941</v>
      </c>
      <c r="L41" s="293">
        <v>692</v>
      </c>
      <c r="M41" s="255" t="s">
        <v>77</v>
      </c>
    </row>
    <row r="42" spans="1:15" ht="13.8" thickTop="1" x14ac:dyDescent="0.2">
      <c r="A42" s="177">
        <v>1</v>
      </c>
      <c r="B42" s="379" t="s">
        <v>79</v>
      </c>
      <c r="C42" s="441"/>
      <c r="D42" s="380"/>
      <c r="E42" s="282">
        <v>72888</v>
      </c>
      <c r="F42" s="282">
        <v>34948</v>
      </c>
      <c r="G42" s="282">
        <v>27</v>
      </c>
      <c r="H42" s="282">
        <v>10682</v>
      </c>
      <c r="I42" s="282">
        <v>2858</v>
      </c>
      <c r="J42" s="282">
        <v>22260</v>
      </c>
      <c r="K42" s="282">
        <v>1420</v>
      </c>
      <c r="L42" s="294">
        <v>692</v>
      </c>
      <c r="M42" s="258"/>
    </row>
    <row r="43" spans="1:15" ht="21" customHeight="1" x14ac:dyDescent="0.2">
      <c r="A43" s="177">
        <v>1</v>
      </c>
      <c r="B43" s="176" t="s">
        <v>324</v>
      </c>
      <c r="C43" s="178"/>
      <c r="D43" s="266"/>
      <c r="E43" s="245"/>
      <c r="F43" s="245"/>
      <c r="G43" s="245"/>
      <c r="H43" s="245"/>
      <c r="I43" s="245"/>
      <c r="J43" s="245"/>
      <c r="K43" s="245"/>
      <c r="L43" s="245"/>
      <c r="M43" s="245"/>
      <c r="N43" s="245"/>
      <c r="O43" s="245"/>
    </row>
    <row r="44" spans="1:15" x14ac:dyDescent="0.2">
      <c r="B44" s="266"/>
      <c r="C44" s="266"/>
      <c r="D44" s="266"/>
      <c r="E44" s="245"/>
      <c r="F44" s="245"/>
      <c r="G44" s="245"/>
      <c r="H44" s="245"/>
      <c r="I44" s="245"/>
      <c r="J44" s="245"/>
      <c r="K44" s="245"/>
      <c r="L44" s="245"/>
      <c r="M44" s="245"/>
      <c r="N44" s="245"/>
      <c r="O44" s="245"/>
    </row>
    <row r="45" spans="1:15" x14ac:dyDescent="0.2">
      <c r="A45" s="243" t="s">
        <v>15</v>
      </c>
      <c r="B45" s="267" t="s">
        <v>81</v>
      </c>
      <c r="C45" s="176"/>
      <c r="D45" s="176"/>
      <c r="E45" s="176"/>
      <c r="F45" s="176"/>
      <c r="G45" s="176"/>
      <c r="H45" s="176"/>
      <c r="I45" s="176"/>
      <c r="J45" s="176"/>
      <c r="K45" s="176"/>
      <c r="L45" s="176"/>
      <c r="M45" s="176"/>
      <c r="N45" s="176"/>
      <c r="O45" s="176"/>
    </row>
    <row r="46" spans="1:15" ht="21" customHeight="1" x14ac:dyDescent="0.2">
      <c r="A46" s="177">
        <v>1</v>
      </c>
      <c r="B46" s="176" t="s">
        <v>133</v>
      </c>
      <c r="C46" s="176"/>
      <c r="D46" s="176"/>
      <c r="E46" s="178"/>
      <c r="F46" s="176"/>
      <c r="G46" s="176"/>
      <c r="H46" s="176"/>
      <c r="I46" s="176"/>
      <c r="J46" s="176"/>
      <c r="K46" s="176"/>
      <c r="L46" s="176"/>
      <c r="M46" s="176"/>
      <c r="N46" s="176"/>
      <c r="O46" s="176"/>
    </row>
    <row r="47" spans="1:15" ht="21" customHeight="1" x14ac:dyDescent="0.15">
      <c r="A47" s="177">
        <v>1</v>
      </c>
      <c r="B47" s="176" t="s">
        <v>83</v>
      </c>
      <c r="C47" s="176"/>
      <c r="D47" s="176"/>
      <c r="E47" s="295" t="s">
        <v>40</v>
      </c>
      <c r="F47" s="176"/>
      <c r="G47" s="176"/>
      <c r="H47" s="176"/>
      <c r="I47" s="176"/>
      <c r="J47" s="176"/>
      <c r="K47" s="176"/>
      <c r="L47" s="176"/>
      <c r="M47" s="176"/>
      <c r="N47" s="176"/>
      <c r="O47" s="176"/>
    </row>
    <row r="48" spans="1:15" x14ac:dyDescent="0.2">
      <c r="A48" s="177">
        <v>1</v>
      </c>
      <c r="B48" s="260" t="s">
        <v>84</v>
      </c>
      <c r="C48" s="260"/>
      <c r="D48" s="260"/>
      <c r="E48" s="283">
        <v>754</v>
      </c>
      <c r="F48" s="176"/>
      <c r="G48" s="176"/>
      <c r="H48" s="176"/>
      <c r="I48" s="176"/>
      <c r="J48" s="176"/>
      <c r="K48" s="176"/>
      <c r="L48" s="176"/>
      <c r="M48" s="176"/>
      <c r="N48" s="176"/>
      <c r="O48" s="176"/>
    </row>
    <row r="49" spans="1:15" x14ac:dyDescent="0.2">
      <c r="A49" s="177">
        <v>1</v>
      </c>
      <c r="B49" s="260" t="s">
        <v>85</v>
      </c>
      <c r="C49" s="260"/>
      <c r="D49" s="260"/>
      <c r="E49" s="275">
        <v>611</v>
      </c>
      <c r="F49" s="176"/>
      <c r="G49" s="176"/>
      <c r="H49" s="176"/>
      <c r="I49" s="176"/>
      <c r="J49" s="176"/>
      <c r="K49" s="176"/>
      <c r="L49" s="176"/>
      <c r="M49" s="176"/>
      <c r="N49" s="176"/>
      <c r="O49" s="176"/>
    </row>
    <row r="50" spans="1:15" ht="13.8" thickBot="1" x14ac:dyDescent="0.25">
      <c r="A50" s="177">
        <v>1</v>
      </c>
      <c r="B50" s="260" t="s">
        <v>86</v>
      </c>
      <c r="C50" s="260"/>
      <c r="D50" s="260"/>
      <c r="E50" s="296">
        <v>20463</v>
      </c>
      <c r="F50" s="176"/>
      <c r="G50" s="176"/>
      <c r="H50" s="176"/>
      <c r="I50" s="176"/>
      <c r="J50" s="176"/>
      <c r="K50" s="176"/>
      <c r="L50" s="176"/>
      <c r="M50" s="176"/>
      <c r="N50" s="176"/>
      <c r="O50" s="176"/>
    </row>
    <row r="51" spans="1:15" ht="13.8" thickTop="1" x14ac:dyDescent="0.2">
      <c r="A51" s="177">
        <v>1</v>
      </c>
      <c r="B51" s="379" t="s">
        <v>79</v>
      </c>
      <c r="C51" s="441"/>
      <c r="D51" s="380"/>
      <c r="E51" s="285">
        <v>21828</v>
      </c>
      <c r="F51" s="176"/>
      <c r="G51" s="176"/>
      <c r="H51" s="176"/>
      <c r="I51" s="176"/>
      <c r="J51" s="176"/>
      <c r="K51" s="176"/>
      <c r="L51" s="176"/>
      <c r="M51" s="176"/>
      <c r="N51" s="176"/>
      <c r="O51" s="176"/>
    </row>
    <row r="52" spans="1:15" ht="21" customHeight="1" x14ac:dyDescent="0.2">
      <c r="A52" s="177">
        <v>1</v>
      </c>
      <c r="B52" s="178"/>
      <c r="C52" s="176"/>
      <c r="D52" s="176"/>
      <c r="E52" s="297"/>
      <c r="F52" s="176"/>
      <c r="G52" s="176"/>
      <c r="H52" s="176"/>
      <c r="I52" s="176"/>
      <c r="J52" s="176"/>
      <c r="K52" s="176"/>
      <c r="L52" s="176"/>
      <c r="M52" s="176"/>
      <c r="N52" s="176"/>
      <c r="O52" s="176"/>
    </row>
    <row r="53" spans="1:15" ht="21" customHeight="1" x14ac:dyDescent="0.15">
      <c r="A53" s="243" t="s">
        <v>15</v>
      </c>
      <c r="B53" s="70" t="s">
        <v>87</v>
      </c>
      <c r="C53" s="71"/>
      <c r="D53" s="176"/>
      <c r="E53" s="295" t="s">
        <v>40</v>
      </c>
      <c r="F53" s="176"/>
      <c r="G53" s="176"/>
      <c r="H53" s="176"/>
      <c r="I53" s="176"/>
      <c r="J53" s="176"/>
      <c r="K53" s="176"/>
      <c r="L53" s="176"/>
      <c r="M53" s="176"/>
      <c r="N53" s="176"/>
      <c r="O53" s="176"/>
    </row>
    <row r="54" spans="1:15" x14ac:dyDescent="0.2">
      <c r="A54" s="177">
        <v>1</v>
      </c>
      <c r="B54" s="72" t="s">
        <v>88</v>
      </c>
      <c r="C54" s="73"/>
      <c r="D54" s="74"/>
      <c r="E54" s="127">
        <v>1746</v>
      </c>
      <c r="F54" s="176"/>
      <c r="G54" s="176"/>
      <c r="H54" s="176"/>
      <c r="I54" s="176"/>
      <c r="J54" s="176"/>
      <c r="K54" s="176"/>
      <c r="L54" s="176"/>
      <c r="M54" s="176"/>
      <c r="N54" s="176"/>
      <c r="O54" s="176"/>
    </row>
    <row r="55" spans="1:15" ht="21" customHeight="1" x14ac:dyDescent="0.2">
      <c r="A55" s="177">
        <v>1</v>
      </c>
      <c r="B55" s="178"/>
      <c r="C55" s="176" t="s">
        <v>89</v>
      </c>
      <c r="D55" s="176"/>
      <c r="E55" s="297"/>
      <c r="F55" s="176"/>
      <c r="G55" s="176"/>
      <c r="H55" s="176"/>
      <c r="I55" s="176"/>
      <c r="J55" s="176"/>
      <c r="K55" s="176"/>
      <c r="L55" s="176"/>
      <c r="M55" s="176"/>
      <c r="N55" s="176"/>
      <c r="O55" s="176"/>
    </row>
    <row r="56" spans="1:15" ht="21" customHeight="1" x14ac:dyDescent="0.2">
      <c r="A56" s="243" t="s">
        <v>15</v>
      </c>
      <c r="B56" s="176" t="s">
        <v>90</v>
      </c>
      <c r="C56" s="176"/>
      <c r="D56" s="176"/>
      <c r="E56" s="298"/>
      <c r="F56" s="176"/>
      <c r="G56" s="176"/>
      <c r="H56" s="176"/>
      <c r="I56" s="176"/>
      <c r="J56" s="176"/>
      <c r="K56" s="176"/>
      <c r="L56" s="176"/>
      <c r="M56" s="176"/>
      <c r="N56" s="176"/>
      <c r="O56" s="176"/>
    </row>
    <row r="57" spans="1:15" x14ac:dyDescent="0.2">
      <c r="A57" s="177">
        <v>1</v>
      </c>
      <c r="B57" s="178"/>
      <c r="C57" s="176" t="s">
        <v>178</v>
      </c>
      <c r="D57" s="178"/>
      <c r="E57" s="298"/>
      <c r="F57" s="176"/>
      <c r="G57" s="176"/>
      <c r="H57" s="176"/>
      <c r="I57" s="176"/>
      <c r="J57" s="176"/>
      <c r="K57" s="176"/>
      <c r="L57" s="176"/>
      <c r="M57" s="176"/>
      <c r="N57" s="176"/>
      <c r="O57" s="176"/>
    </row>
    <row r="58" spans="1:15" x14ac:dyDescent="0.2">
      <c r="A58" s="177">
        <v>1</v>
      </c>
      <c r="B58" s="178"/>
      <c r="C58" s="176" t="s">
        <v>179</v>
      </c>
      <c r="D58" s="178"/>
      <c r="E58" s="298"/>
      <c r="F58" s="176"/>
      <c r="G58" s="176"/>
      <c r="H58" s="176"/>
      <c r="I58" s="176"/>
      <c r="J58" s="176"/>
      <c r="K58" s="176"/>
      <c r="L58" s="176"/>
      <c r="M58" s="176"/>
      <c r="N58" s="176"/>
      <c r="O58" s="176"/>
    </row>
    <row r="59" spans="1:15" x14ac:dyDescent="0.2">
      <c r="A59" s="177">
        <v>1</v>
      </c>
      <c r="B59" s="178"/>
      <c r="C59" s="176" t="s">
        <v>180</v>
      </c>
      <c r="D59" s="178"/>
      <c r="E59" s="298"/>
      <c r="F59" s="176"/>
      <c r="G59" s="176"/>
      <c r="H59" s="176"/>
      <c r="I59" s="176"/>
      <c r="J59" s="176"/>
      <c r="K59" s="176"/>
      <c r="L59" s="176"/>
      <c r="M59" s="176"/>
      <c r="N59" s="176"/>
      <c r="O59" s="176"/>
    </row>
    <row r="60" spans="1:15" x14ac:dyDescent="0.2">
      <c r="A60" s="177">
        <v>1</v>
      </c>
      <c r="B60" s="178"/>
      <c r="C60" s="176" t="s">
        <v>181</v>
      </c>
      <c r="D60" s="178"/>
      <c r="E60" s="298"/>
      <c r="F60" s="176"/>
      <c r="G60" s="176"/>
      <c r="H60" s="176"/>
      <c r="I60" s="176"/>
      <c r="J60" s="176"/>
      <c r="K60" s="176"/>
      <c r="L60" s="176"/>
      <c r="M60" s="176"/>
      <c r="N60" s="176"/>
      <c r="O60" s="176"/>
    </row>
    <row r="61" spans="1:15" x14ac:dyDescent="0.2">
      <c r="A61" s="177">
        <v>1</v>
      </c>
      <c r="B61" s="178"/>
      <c r="C61" s="176" t="s">
        <v>182</v>
      </c>
      <c r="D61" s="178"/>
      <c r="E61" s="298"/>
      <c r="F61" s="176"/>
      <c r="G61" s="176"/>
      <c r="H61" s="176"/>
      <c r="I61" s="176"/>
      <c r="J61" s="176"/>
      <c r="K61" s="176"/>
      <c r="L61" s="176"/>
      <c r="M61" s="176"/>
      <c r="N61" s="176"/>
      <c r="O61" s="176"/>
    </row>
    <row r="62" spans="1:15" x14ac:dyDescent="0.2">
      <c r="A62" s="177">
        <v>1</v>
      </c>
      <c r="B62" s="178"/>
      <c r="C62" s="176" t="s">
        <v>313</v>
      </c>
      <c r="D62" s="178"/>
      <c r="E62" s="298"/>
      <c r="F62" s="176"/>
      <c r="G62" s="176"/>
      <c r="H62" s="176"/>
      <c r="I62" s="176"/>
      <c r="J62" s="176"/>
      <c r="K62" s="176"/>
      <c r="L62" s="176"/>
      <c r="M62" s="176"/>
      <c r="N62" s="176"/>
      <c r="O62" s="176"/>
    </row>
    <row r="63" spans="1:15" x14ac:dyDescent="0.2">
      <c r="A63" s="177">
        <v>1</v>
      </c>
      <c r="B63" s="178"/>
      <c r="C63" s="176" t="s">
        <v>183</v>
      </c>
      <c r="D63" s="178"/>
      <c r="E63" s="298"/>
      <c r="F63" s="176"/>
      <c r="G63" s="176"/>
      <c r="H63" s="176"/>
      <c r="I63" s="176"/>
      <c r="J63" s="176"/>
      <c r="K63" s="176"/>
      <c r="L63" s="176"/>
      <c r="M63" s="176"/>
      <c r="N63" s="176"/>
      <c r="O63" s="176"/>
    </row>
    <row r="64" spans="1:15" x14ac:dyDescent="0.2">
      <c r="A64" s="177">
        <v>1</v>
      </c>
      <c r="B64" s="178"/>
      <c r="C64" s="176" t="s">
        <v>184</v>
      </c>
      <c r="D64" s="178"/>
      <c r="E64" s="298"/>
      <c r="F64" s="176"/>
      <c r="G64" s="176"/>
      <c r="H64" s="176"/>
      <c r="I64" s="176"/>
      <c r="J64" s="176"/>
      <c r="K64" s="176"/>
      <c r="L64" s="176"/>
      <c r="M64" s="176"/>
      <c r="N64" s="176"/>
      <c r="O64" s="176"/>
    </row>
    <row r="65" spans="1:15" x14ac:dyDescent="0.2">
      <c r="A65" s="177">
        <v>1</v>
      </c>
      <c r="B65" s="178"/>
      <c r="C65" s="176" t="s">
        <v>185</v>
      </c>
      <c r="D65" s="178"/>
      <c r="E65" s="298"/>
      <c r="F65" s="176"/>
      <c r="G65" s="176"/>
      <c r="H65" s="176"/>
      <c r="I65" s="176"/>
      <c r="J65" s="176"/>
      <c r="K65" s="176"/>
      <c r="L65" s="176"/>
      <c r="M65" s="176"/>
      <c r="N65" s="176"/>
      <c r="O65" s="176"/>
    </row>
    <row r="66" spans="1:15" x14ac:dyDescent="0.2">
      <c r="A66" s="177">
        <v>1</v>
      </c>
      <c r="B66" s="178"/>
      <c r="C66" s="176" t="s">
        <v>186</v>
      </c>
      <c r="D66" s="178"/>
      <c r="E66" s="298"/>
      <c r="F66" s="176"/>
      <c r="G66" s="176"/>
      <c r="H66" s="176"/>
      <c r="I66" s="176"/>
      <c r="J66" s="176"/>
      <c r="K66" s="176"/>
      <c r="L66" s="176"/>
      <c r="M66" s="176"/>
      <c r="N66" s="176"/>
      <c r="O66" s="176"/>
    </row>
    <row r="67" spans="1:15" ht="21" customHeight="1" x14ac:dyDescent="0.2">
      <c r="A67" s="243" t="s">
        <v>15</v>
      </c>
      <c r="B67" s="176" t="s">
        <v>96</v>
      </c>
      <c r="C67" s="176"/>
      <c r="D67" s="176"/>
      <c r="E67" s="298"/>
      <c r="F67" s="178"/>
      <c r="G67" s="178"/>
      <c r="H67" s="178"/>
      <c r="I67" s="178"/>
      <c r="J67" s="178"/>
      <c r="K67" s="178"/>
      <c r="L67" s="178"/>
      <c r="M67" s="178"/>
      <c r="N67" s="178"/>
      <c r="O67" s="178"/>
    </row>
    <row r="68" spans="1:15" x14ac:dyDescent="0.2">
      <c r="A68" s="177">
        <v>1</v>
      </c>
      <c r="B68" s="178"/>
      <c r="C68" s="176" t="s">
        <v>97</v>
      </c>
      <c r="D68" s="178"/>
      <c r="E68" s="298"/>
      <c r="F68" s="178"/>
      <c r="G68" s="178"/>
      <c r="H68" s="178"/>
      <c r="I68" s="178"/>
      <c r="J68" s="178"/>
      <c r="K68" s="178"/>
      <c r="L68" s="178"/>
      <c r="M68" s="178"/>
      <c r="N68" s="178"/>
      <c r="O68" s="178"/>
    </row>
    <row r="69" spans="1:15" x14ac:dyDescent="0.2">
      <c r="A69" s="177">
        <v>1</v>
      </c>
      <c r="B69" s="178"/>
      <c r="C69" s="176" t="s">
        <v>98</v>
      </c>
      <c r="D69" s="178"/>
      <c r="E69" s="298"/>
      <c r="F69" s="178"/>
      <c r="G69" s="178"/>
      <c r="H69" s="178"/>
      <c r="I69" s="178"/>
      <c r="J69" s="178"/>
      <c r="K69" s="178"/>
      <c r="L69" s="178"/>
      <c r="M69" s="178"/>
      <c r="N69" s="178"/>
      <c r="O69" s="178"/>
    </row>
    <row r="70" spans="1:15" x14ac:dyDescent="0.2">
      <c r="A70" s="177">
        <v>1</v>
      </c>
      <c r="B70" s="178"/>
      <c r="C70" s="176" t="s">
        <v>99</v>
      </c>
      <c r="D70" s="178"/>
      <c r="E70" s="298"/>
      <c r="F70" s="178"/>
      <c r="G70" s="178"/>
      <c r="H70" s="178"/>
      <c r="I70" s="178"/>
      <c r="J70" s="178"/>
      <c r="K70" s="178"/>
      <c r="L70" s="178"/>
      <c r="M70" s="178"/>
      <c r="N70" s="178"/>
      <c r="O70" s="178"/>
    </row>
    <row r="71" spans="1:15" x14ac:dyDescent="0.2">
      <c r="A71" s="177">
        <v>1</v>
      </c>
      <c r="B71" s="178"/>
      <c r="C71" s="176" t="s">
        <v>98</v>
      </c>
      <c r="D71" s="178"/>
      <c r="E71" s="298"/>
      <c r="F71" s="178"/>
      <c r="G71" s="178"/>
      <c r="H71" s="178"/>
      <c r="I71" s="178"/>
      <c r="J71" s="178"/>
      <c r="K71" s="178"/>
      <c r="L71" s="178"/>
      <c r="M71" s="178"/>
      <c r="N71" s="178"/>
      <c r="O71" s="178"/>
    </row>
    <row r="72" spans="1:15" x14ac:dyDescent="0.2">
      <c r="A72" s="177">
        <v>1</v>
      </c>
      <c r="B72" s="178"/>
      <c r="C72" s="176" t="s">
        <v>100</v>
      </c>
      <c r="D72" s="178"/>
      <c r="E72" s="298"/>
      <c r="F72" s="178"/>
      <c r="G72" s="178"/>
      <c r="H72" s="178"/>
      <c r="I72" s="178"/>
      <c r="J72" s="178"/>
      <c r="K72" s="178"/>
      <c r="L72" s="178"/>
      <c r="M72" s="178"/>
      <c r="N72" s="178"/>
      <c r="O72" s="178"/>
    </row>
    <row r="73" spans="1:15" x14ac:dyDescent="0.2">
      <c r="A73" s="177">
        <v>1</v>
      </c>
      <c r="B73" s="178"/>
      <c r="C73" s="176" t="s">
        <v>101</v>
      </c>
      <c r="D73" s="178"/>
      <c r="E73" s="298"/>
      <c r="F73" s="178"/>
      <c r="G73" s="178"/>
      <c r="H73" s="178"/>
      <c r="I73" s="178"/>
      <c r="J73" s="178"/>
      <c r="K73" s="178"/>
      <c r="L73" s="178"/>
      <c r="M73" s="178"/>
      <c r="N73" s="178"/>
      <c r="O73" s="178"/>
    </row>
    <row r="74" spans="1:15" ht="21" customHeight="1" x14ac:dyDescent="0.2">
      <c r="A74" s="243" t="s">
        <v>15</v>
      </c>
      <c r="B74" s="176" t="s">
        <v>102</v>
      </c>
      <c r="C74" s="176"/>
      <c r="D74" s="176"/>
      <c r="E74" s="298"/>
      <c r="F74" s="178"/>
      <c r="G74" s="178"/>
      <c r="H74" s="178"/>
      <c r="I74" s="178"/>
      <c r="J74" s="178"/>
      <c r="K74" s="178"/>
      <c r="L74" s="178"/>
      <c r="M74" s="178"/>
      <c r="N74" s="178"/>
      <c r="O74" s="178"/>
    </row>
    <row r="75" spans="1:15" x14ac:dyDescent="0.2">
      <c r="A75" s="177">
        <v>1</v>
      </c>
      <c r="B75" s="178"/>
      <c r="C75" s="176" t="s">
        <v>103</v>
      </c>
      <c r="D75" s="178"/>
      <c r="E75" s="298"/>
      <c r="F75" s="178"/>
      <c r="G75" s="178"/>
      <c r="H75" s="178"/>
      <c r="I75" s="178"/>
      <c r="J75" s="178"/>
      <c r="K75" s="178"/>
      <c r="L75" s="178"/>
      <c r="M75" s="178"/>
      <c r="N75" s="178"/>
      <c r="O75" s="178"/>
    </row>
    <row r="76" spans="1:15" x14ac:dyDescent="0.2">
      <c r="B76" s="178"/>
      <c r="C76" s="178"/>
      <c r="D76" s="178"/>
      <c r="E76" s="178"/>
      <c r="F76" s="178"/>
      <c r="G76" s="178"/>
      <c r="H76" s="178"/>
      <c r="I76" s="178"/>
      <c r="J76" s="178"/>
      <c r="K76" s="178"/>
      <c r="L76" s="178"/>
      <c r="M76" s="178"/>
      <c r="N76" s="178"/>
      <c r="O76" s="178"/>
    </row>
  </sheetData>
  <mergeCells count="31">
    <mergeCell ref="B51:D51"/>
    <mergeCell ref="B37:D37"/>
    <mergeCell ref="B38:D38"/>
    <mergeCell ref="B39:D39"/>
    <mergeCell ref="B40:D40"/>
    <mergeCell ref="B41:D41"/>
    <mergeCell ref="B42:D42"/>
    <mergeCell ref="M35:M36"/>
    <mergeCell ref="B22:D22"/>
    <mergeCell ref="B23:D23"/>
    <mergeCell ref="B24:D24"/>
    <mergeCell ref="C25:D25"/>
    <mergeCell ref="C26:D26"/>
    <mergeCell ref="C27:D27"/>
    <mergeCell ref="C28:D28"/>
    <mergeCell ref="B29:D29"/>
    <mergeCell ref="B31:D31"/>
    <mergeCell ref="B35:D36"/>
    <mergeCell ref="E35:E36"/>
    <mergeCell ref="B21:D21"/>
    <mergeCell ref="B9:E9"/>
    <mergeCell ref="B10:D10"/>
    <mergeCell ref="B11:D11"/>
    <mergeCell ref="B12:D12"/>
    <mergeCell ref="B13:D13"/>
    <mergeCell ref="C14:D14"/>
    <mergeCell ref="C15:D15"/>
    <mergeCell ref="C16:D16"/>
    <mergeCell ref="C17:D17"/>
    <mergeCell ref="B18:D18"/>
    <mergeCell ref="B20:E20"/>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4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76"/>
  <sheetViews>
    <sheetView topLeftCell="B11" workbookViewId="0">
      <selection activeCell="F29" sqref="F29"/>
    </sheetView>
  </sheetViews>
  <sheetFormatPr defaultColWidth="14.33203125" defaultRowHeight="13.2" outlineLevelRow="1" x14ac:dyDescent="0.2"/>
  <cols>
    <col min="1" max="1" width="3.33203125" style="177" hidden="1" customWidth="1"/>
    <col min="2" max="3" width="2.44140625" style="177" customWidth="1"/>
    <col min="4" max="4" width="31.21875" style="177" customWidth="1"/>
    <col min="5" max="13" width="14.33203125" style="177"/>
    <col min="14" max="14" width="15.33203125" style="177" bestFit="1" customWidth="1"/>
    <col min="15" max="16384" width="14.33203125" style="177"/>
  </cols>
  <sheetData>
    <row r="1" spans="1:13" s="200" customFormat="1" ht="18" hidden="1" customHeight="1" x14ac:dyDescent="0.2">
      <c r="A1" s="200" t="s">
        <v>0</v>
      </c>
    </row>
    <row r="2" spans="1:13" s="200" customFormat="1" ht="21" customHeight="1" x14ac:dyDescent="0.2">
      <c r="B2" s="201" t="s">
        <v>46</v>
      </c>
    </row>
    <row r="3" spans="1:13" ht="16.2" x14ac:dyDescent="0.2">
      <c r="B3" s="202" t="s">
        <v>308</v>
      </c>
      <c r="C3" s="203"/>
      <c r="D3" s="71"/>
      <c r="E3" s="71"/>
      <c r="F3" s="71"/>
      <c r="G3" s="71"/>
      <c r="H3" s="71"/>
      <c r="I3" s="71"/>
      <c r="J3" s="71"/>
      <c r="K3" s="71"/>
      <c r="L3" s="71"/>
      <c r="M3" s="71"/>
    </row>
    <row r="4" spans="1:13" ht="21" customHeight="1" x14ac:dyDescent="0.2">
      <c r="B4" s="204"/>
      <c r="C4" s="204"/>
      <c r="D4" s="71"/>
      <c r="E4" s="71"/>
      <c r="F4" s="71"/>
      <c r="G4" s="71"/>
      <c r="H4" s="71"/>
      <c r="I4" s="71"/>
      <c r="J4" s="71"/>
      <c r="K4" s="71"/>
      <c r="L4" s="71"/>
      <c r="M4" s="71"/>
    </row>
    <row r="5" spans="1:13" ht="15" customHeight="1" x14ac:dyDescent="0.2">
      <c r="B5" s="204"/>
      <c r="C5" s="204"/>
      <c r="D5" s="71"/>
      <c r="E5" s="71"/>
      <c r="F5" s="71" t="s">
        <v>170</v>
      </c>
      <c r="G5" s="71"/>
      <c r="H5" s="71"/>
      <c r="I5" s="71"/>
      <c r="J5" s="71"/>
      <c r="K5" s="71"/>
      <c r="L5" s="71"/>
      <c r="M5" s="71"/>
    </row>
    <row r="6" spans="1:13" ht="15" customHeight="1" thickBot="1" x14ac:dyDescent="0.25">
      <c r="B6" s="204"/>
      <c r="C6" s="204"/>
      <c r="D6" s="71"/>
      <c r="E6" s="71"/>
      <c r="F6" s="176" t="s">
        <v>139</v>
      </c>
      <c r="G6" s="71"/>
      <c r="H6" s="71"/>
      <c r="I6" s="71"/>
      <c r="J6" s="71"/>
      <c r="K6" s="71"/>
      <c r="L6" s="71"/>
      <c r="M6" s="71"/>
    </row>
    <row r="7" spans="1:13" s="210" customFormat="1" ht="21" customHeight="1" thickBot="1" x14ac:dyDescent="0.2">
      <c r="A7" s="177"/>
      <c r="B7" s="205" t="s">
        <v>333</v>
      </c>
      <c r="C7" s="71"/>
      <c r="D7" s="71"/>
      <c r="E7" s="206">
        <v>84051319704</v>
      </c>
      <c r="F7" s="207" t="s">
        <v>334</v>
      </c>
      <c r="G7" s="208"/>
      <c r="H7" s="208"/>
      <c r="I7" s="208"/>
      <c r="J7" s="208"/>
      <c r="K7" s="208"/>
      <c r="L7" s="208"/>
      <c r="M7" s="209" t="s">
        <v>314</v>
      </c>
    </row>
    <row r="8" spans="1:13" ht="3" customHeight="1" thickBot="1" x14ac:dyDescent="0.25">
      <c r="B8" s="70"/>
      <c r="C8" s="70"/>
      <c r="D8" s="70"/>
      <c r="E8" s="70"/>
      <c r="F8" s="71"/>
      <c r="G8" s="71"/>
      <c r="H8" s="71"/>
      <c r="I8" s="71"/>
      <c r="J8" s="71"/>
      <c r="K8" s="71"/>
      <c r="L8" s="71"/>
      <c r="M8" s="71"/>
    </row>
    <row r="9" spans="1:13" ht="22.5" customHeight="1" thickTop="1" thickBot="1" x14ac:dyDescent="0.25">
      <c r="A9" s="177">
        <v>1</v>
      </c>
      <c r="B9" s="455" t="s">
        <v>50</v>
      </c>
      <c r="C9" s="456"/>
      <c r="D9" s="456"/>
      <c r="E9" s="457"/>
      <c r="F9" s="211" t="s">
        <v>51</v>
      </c>
      <c r="G9" s="212" t="s">
        <v>52</v>
      </c>
      <c r="H9" s="213" t="s">
        <v>53</v>
      </c>
      <c r="I9" s="214" t="s">
        <v>171</v>
      </c>
      <c r="J9" s="215" t="s">
        <v>172</v>
      </c>
      <c r="K9" s="215" t="s">
        <v>106</v>
      </c>
      <c r="L9" s="215" t="s">
        <v>54</v>
      </c>
      <c r="M9" s="215" t="s">
        <v>140</v>
      </c>
    </row>
    <row r="10" spans="1:13" ht="14.4" thickTop="1" thickBot="1" x14ac:dyDescent="0.25">
      <c r="A10" s="177">
        <v>1</v>
      </c>
      <c r="B10" s="446" t="s">
        <v>6</v>
      </c>
      <c r="C10" s="437"/>
      <c r="D10" s="458"/>
      <c r="E10" s="216">
        <v>10005680349</v>
      </c>
      <c r="F10" s="217">
        <v>8476953262</v>
      </c>
      <c r="G10" s="217">
        <v>585595032</v>
      </c>
      <c r="H10" s="218">
        <v>943132055</v>
      </c>
      <c r="I10" s="219">
        <v>0</v>
      </c>
      <c r="J10" s="220">
        <v>0</v>
      </c>
      <c r="K10" s="220">
        <v>0</v>
      </c>
      <c r="L10" s="220">
        <v>0</v>
      </c>
      <c r="M10" s="220">
        <v>0</v>
      </c>
    </row>
    <row r="11" spans="1:13" ht="13.8" thickTop="1" x14ac:dyDescent="0.2">
      <c r="A11" s="177">
        <v>1</v>
      </c>
      <c r="B11" s="431" t="s">
        <v>7</v>
      </c>
      <c r="C11" s="432"/>
      <c r="D11" s="433"/>
      <c r="E11" s="221">
        <v>11137101175</v>
      </c>
      <c r="F11" s="221">
        <v>0</v>
      </c>
      <c r="G11" s="221">
        <v>0</v>
      </c>
      <c r="H11" s="221">
        <v>0</v>
      </c>
      <c r="I11" s="222">
        <v>0</v>
      </c>
      <c r="J11" s="222">
        <v>0</v>
      </c>
      <c r="K11" s="222">
        <v>0</v>
      </c>
      <c r="L11" s="222">
        <v>3292554</v>
      </c>
      <c r="M11" s="222">
        <v>0</v>
      </c>
    </row>
    <row r="12" spans="1:13" x14ac:dyDescent="0.2">
      <c r="A12" s="177">
        <v>1</v>
      </c>
      <c r="B12" s="434" t="s">
        <v>34</v>
      </c>
      <c r="C12" s="435"/>
      <c r="D12" s="436"/>
      <c r="E12" s="223">
        <v>1035784843</v>
      </c>
      <c r="F12" s="223">
        <v>0</v>
      </c>
      <c r="G12" s="223">
        <v>0</v>
      </c>
      <c r="H12" s="223">
        <v>0</v>
      </c>
      <c r="I12" s="223">
        <v>0</v>
      </c>
      <c r="J12" s="223">
        <v>0</v>
      </c>
      <c r="K12" s="223">
        <v>0</v>
      </c>
      <c r="L12" s="223">
        <v>0</v>
      </c>
      <c r="M12" s="223">
        <v>0</v>
      </c>
    </row>
    <row r="13" spans="1:13" x14ac:dyDescent="0.2">
      <c r="A13" s="177">
        <v>1</v>
      </c>
      <c r="B13" s="374" t="s">
        <v>35</v>
      </c>
      <c r="C13" s="437"/>
      <c r="D13" s="438"/>
      <c r="E13" s="220">
        <v>61872753337</v>
      </c>
      <c r="F13" s="224">
        <v>760939319</v>
      </c>
      <c r="G13" s="224">
        <v>49474228</v>
      </c>
      <c r="H13" s="224">
        <v>72774058</v>
      </c>
      <c r="I13" s="220">
        <v>58444000</v>
      </c>
      <c r="J13" s="220">
        <v>10353868815</v>
      </c>
      <c r="K13" s="220">
        <v>10117784122</v>
      </c>
      <c r="L13" s="220">
        <v>21150505709</v>
      </c>
      <c r="M13" s="220">
        <v>9013704000</v>
      </c>
    </row>
    <row r="14" spans="1:13" x14ac:dyDescent="0.2">
      <c r="A14" s="177">
        <v>1</v>
      </c>
      <c r="B14" s="225"/>
      <c r="C14" s="439" t="s">
        <v>173</v>
      </c>
      <c r="D14" s="440"/>
      <c r="E14" s="226">
        <v>475337294</v>
      </c>
      <c r="F14" s="227">
        <v>0</v>
      </c>
      <c r="G14" s="227">
        <v>0</v>
      </c>
      <c r="H14" s="227">
        <v>0</v>
      </c>
      <c r="I14" s="226">
        <v>0</v>
      </c>
      <c r="J14" s="226">
        <v>0</v>
      </c>
      <c r="K14" s="226">
        <v>120202070</v>
      </c>
      <c r="L14" s="226">
        <v>340732389</v>
      </c>
      <c r="M14" s="226">
        <v>0</v>
      </c>
    </row>
    <row r="15" spans="1:13" x14ac:dyDescent="0.2">
      <c r="A15" s="177">
        <v>1</v>
      </c>
      <c r="B15" s="225"/>
      <c r="C15" s="439" t="s">
        <v>174</v>
      </c>
      <c r="D15" s="440"/>
      <c r="E15" s="226">
        <v>11172620909</v>
      </c>
      <c r="F15" s="227">
        <v>760939319</v>
      </c>
      <c r="G15" s="227">
        <v>49474228</v>
      </c>
      <c r="H15" s="227">
        <v>72774058</v>
      </c>
      <c r="I15" s="226">
        <v>58444000</v>
      </c>
      <c r="J15" s="226">
        <v>10353868815</v>
      </c>
      <c r="K15" s="226">
        <v>0</v>
      </c>
      <c r="L15" s="226">
        <v>0</v>
      </c>
      <c r="M15" s="226">
        <v>0</v>
      </c>
    </row>
    <row r="16" spans="1:13" x14ac:dyDescent="0.2">
      <c r="A16" s="177">
        <v>1</v>
      </c>
      <c r="B16" s="225"/>
      <c r="C16" s="439" t="s">
        <v>175</v>
      </c>
      <c r="D16" s="440"/>
      <c r="E16" s="228">
        <f>36235350875-9000000</f>
        <v>36226350875</v>
      </c>
      <c r="F16" s="227">
        <v>0</v>
      </c>
      <c r="G16" s="227">
        <v>0</v>
      </c>
      <c r="H16" s="227">
        <v>0</v>
      </c>
      <c r="I16" s="226">
        <v>0</v>
      </c>
      <c r="J16" s="226">
        <v>0</v>
      </c>
      <c r="K16" s="226">
        <v>0</v>
      </c>
      <c r="L16" s="226">
        <v>20683504470</v>
      </c>
      <c r="M16" s="226">
        <v>9013704000</v>
      </c>
    </row>
    <row r="17" spans="1:14" ht="13.8" thickBot="1" x14ac:dyDescent="0.25">
      <c r="A17" s="177">
        <v>1</v>
      </c>
      <c r="B17" s="225"/>
      <c r="C17" s="439" t="s">
        <v>176</v>
      </c>
      <c r="D17" s="440"/>
      <c r="E17" s="228">
        <f>13989444259+9000000</f>
        <v>13998444259</v>
      </c>
      <c r="F17" s="227">
        <v>0</v>
      </c>
      <c r="G17" s="227">
        <v>0</v>
      </c>
      <c r="H17" s="227">
        <v>0</v>
      </c>
      <c r="I17" s="226">
        <v>0</v>
      </c>
      <c r="J17" s="226">
        <v>0</v>
      </c>
      <c r="K17" s="226">
        <v>9997582052</v>
      </c>
      <c r="L17" s="226">
        <v>126268850</v>
      </c>
      <c r="M17" s="226">
        <v>0</v>
      </c>
    </row>
    <row r="18" spans="1:14" ht="13.8" thickTop="1" x14ac:dyDescent="0.2">
      <c r="A18" s="177">
        <v>1</v>
      </c>
      <c r="B18" s="379" t="s">
        <v>37</v>
      </c>
      <c r="C18" s="441"/>
      <c r="D18" s="380"/>
      <c r="E18" s="229">
        <v>84051319704</v>
      </c>
      <c r="F18" s="229">
        <v>8476953262</v>
      </c>
      <c r="G18" s="229">
        <v>585595032</v>
      </c>
      <c r="H18" s="229">
        <v>943132055</v>
      </c>
      <c r="I18" s="229">
        <v>58444000</v>
      </c>
      <c r="J18" s="229">
        <v>10353868815</v>
      </c>
      <c r="K18" s="229">
        <v>10117784122</v>
      </c>
      <c r="L18" s="229">
        <v>21153798263</v>
      </c>
      <c r="M18" s="229">
        <v>9013704000</v>
      </c>
    </row>
    <row r="19" spans="1:14" s="200" customFormat="1" ht="18" customHeight="1" x14ac:dyDescent="0.2">
      <c r="A19" s="200" t="s">
        <v>0</v>
      </c>
      <c r="E19" s="264"/>
      <c r="K19" s="200" t="s">
        <v>314</v>
      </c>
    </row>
    <row r="20" spans="1:14" ht="22.5" customHeight="1" x14ac:dyDescent="0.2">
      <c r="A20" s="177">
        <v>1</v>
      </c>
      <c r="B20" s="459" t="s">
        <v>50</v>
      </c>
      <c r="C20" s="442"/>
      <c r="D20" s="442"/>
      <c r="E20" s="442"/>
      <c r="F20" s="215" t="s">
        <v>55</v>
      </c>
      <c r="G20" s="215" t="s">
        <v>56</v>
      </c>
      <c r="H20" s="215" t="s">
        <v>57</v>
      </c>
      <c r="I20" s="215" t="s">
        <v>58</v>
      </c>
      <c r="J20" s="215" t="s">
        <v>59</v>
      </c>
      <c r="K20" s="230" t="s">
        <v>60</v>
      </c>
    </row>
    <row r="21" spans="1:14" x14ac:dyDescent="0.2">
      <c r="A21" s="177">
        <v>1</v>
      </c>
      <c r="B21" s="446" t="s">
        <v>6</v>
      </c>
      <c r="C21" s="437"/>
      <c r="D21" s="437"/>
      <c r="E21" s="231"/>
      <c r="F21" s="220">
        <v>0</v>
      </c>
      <c r="G21" s="220">
        <v>0</v>
      </c>
      <c r="H21" s="220">
        <v>0</v>
      </c>
      <c r="I21" s="220">
        <v>0</v>
      </c>
      <c r="J21" s="220">
        <v>0</v>
      </c>
      <c r="K21" s="232">
        <v>0</v>
      </c>
    </row>
    <row r="22" spans="1:14" x14ac:dyDescent="0.2">
      <c r="A22" s="177">
        <v>1</v>
      </c>
      <c r="B22" s="431" t="s">
        <v>7</v>
      </c>
      <c r="C22" s="432"/>
      <c r="D22" s="432"/>
      <c r="E22" s="233"/>
      <c r="F22" s="222">
        <v>1177450396</v>
      </c>
      <c r="G22" s="222">
        <v>282364985</v>
      </c>
      <c r="H22" s="222">
        <v>9667452957</v>
      </c>
      <c r="I22" s="222">
        <v>7176566</v>
      </c>
      <c r="J22" s="222">
        <v>-636283</v>
      </c>
      <c r="K22" s="234">
        <v>0</v>
      </c>
    </row>
    <row r="23" spans="1:14" x14ac:dyDescent="0.2">
      <c r="A23" s="177">
        <v>1</v>
      </c>
      <c r="B23" s="434" t="s">
        <v>34</v>
      </c>
      <c r="C23" s="435"/>
      <c r="D23" s="435"/>
      <c r="E23" s="235"/>
      <c r="F23" s="223">
        <v>0</v>
      </c>
      <c r="G23" s="223">
        <v>0</v>
      </c>
      <c r="H23" s="223">
        <v>1035784843</v>
      </c>
      <c r="I23" s="223">
        <v>0</v>
      </c>
      <c r="J23" s="223">
        <v>0</v>
      </c>
      <c r="K23" s="236">
        <v>0</v>
      </c>
    </row>
    <row r="24" spans="1:14" x14ac:dyDescent="0.2">
      <c r="A24" s="177">
        <v>1</v>
      </c>
      <c r="B24" s="374" t="s">
        <v>35</v>
      </c>
      <c r="C24" s="437"/>
      <c r="D24" s="437"/>
      <c r="E24" s="231"/>
      <c r="F24" s="220">
        <v>10266556384</v>
      </c>
      <c r="G24" s="220">
        <v>140641951</v>
      </c>
      <c r="H24" s="220">
        <v>771322887</v>
      </c>
      <c r="I24" s="220">
        <v>0</v>
      </c>
      <c r="J24" s="220">
        <v>-74531</v>
      </c>
      <c r="K24" s="237">
        <v>371570379876</v>
      </c>
    </row>
    <row r="25" spans="1:14" x14ac:dyDescent="0.2">
      <c r="A25" s="177">
        <v>1</v>
      </c>
      <c r="B25" s="225"/>
      <c r="C25" s="439" t="s">
        <v>173</v>
      </c>
      <c r="D25" s="445"/>
      <c r="E25" s="238"/>
      <c r="F25" s="226">
        <v>7842415</v>
      </c>
      <c r="G25" s="226">
        <v>6560420</v>
      </c>
      <c r="H25" s="226">
        <v>0</v>
      </c>
      <c r="I25" s="226">
        <v>0</v>
      </c>
      <c r="J25" s="226">
        <v>0</v>
      </c>
      <c r="K25" s="239">
        <v>476129522</v>
      </c>
      <c r="N25" s="240">
        <f>SUM(F25:J25,I14:M14)-E14</f>
        <v>0</v>
      </c>
    </row>
    <row r="26" spans="1:14" x14ac:dyDescent="0.2">
      <c r="A26" s="177">
        <v>1</v>
      </c>
      <c r="B26" s="225"/>
      <c r="C26" s="439" t="s">
        <v>174</v>
      </c>
      <c r="D26" s="445"/>
      <c r="E26" s="238"/>
      <c r="F26" s="226">
        <v>322135116</v>
      </c>
      <c r="G26" s="226">
        <v>3080084</v>
      </c>
      <c r="H26" s="226">
        <v>435167425</v>
      </c>
      <c r="I26" s="226">
        <v>0</v>
      </c>
      <c r="J26" s="226">
        <v>-74531</v>
      </c>
      <c r="K26" s="239">
        <v>319069558553</v>
      </c>
      <c r="N26" s="240">
        <f t="shared" ref="N26:N28" si="0">SUM(F26:J26,I15:M15)-E15</f>
        <v>0</v>
      </c>
    </row>
    <row r="27" spans="1:14" x14ac:dyDescent="0.2">
      <c r="A27" s="177">
        <v>1</v>
      </c>
      <c r="B27" s="225"/>
      <c r="C27" s="439" t="s">
        <v>175</v>
      </c>
      <c r="D27" s="445"/>
      <c r="E27" s="238"/>
      <c r="F27" s="226">
        <v>6485217564</v>
      </c>
      <c r="G27" s="226">
        <v>43924841</v>
      </c>
      <c r="H27" s="228">
        <v>0</v>
      </c>
      <c r="I27" s="226">
        <v>0</v>
      </c>
      <c r="J27" s="226">
        <v>0</v>
      </c>
      <c r="K27" s="239">
        <v>36881952435</v>
      </c>
      <c r="N27" s="240">
        <f t="shared" si="0"/>
        <v>0</v>
      </c>
    </row>
    <row r="28" spans="1:14" ht="13.8" thickBot="1" x14ac:dyDescent="0.25">
      <c r="A28" s="177">
        <v>1</v>
      </c>
      <c r="B28" s="225"/>
      <c r="C28" s="439" t="s">
        <v>176</v>
      </c>
      <c r="D28" s="445"/>
      <c r="E28" s="238"/>
      <c r="F28" s="226">
        <v>3451361289</v>
      </c>
      <c r="G28" s="226">
        <v>87076606</v>
      </c>
      <c r="H28" s="228">
        <f>327155462+9000000</f>
        <v>336155462</v>
      </c>
      <c r="I28" s="226">
        <v>0</v>
      </c>
      <c r="J28" s="226">
        <v>0</v>
      </c>
      <c r="K28" s="239">
        <v>15142739366</v>
      </c>
      <c r="N28" s="240">
        <f t="shared" si="0"/>
        <v>0</v>
      </c>
    </row>
    <row r="29" spans="1:14" ht="13.8" thickTop="1" x14ac:dyDescent="0.2">
      <c r="A29" s="177">
        <v>1</v>
      </c>
      <c r="B29" s="379" t="s">
        <v>37</v>
      </c>
      <c r="C29" s="441"/>
      <c r="D29" s="441"/>
      <c r="E29" s="241"/>
      <c r="F29" s="229">
        <v>11444006780</v>
      </c>
      <c r="G29" s="229">
        <v>423006936</v>
      </c>
      <c r="H29" s="229">
        <v>11474560687</v>
      </c>
      <c r="I29" s="229">
        <v>7176566</v>
      </c>
      <c r="J29" s="229">
        <v>-710814</v>
      </c>
      <c r="K29" s="242">
        <v>0</v>
      </c>
    </row>
    <row r="30" spans="1:14" x14ac:dyDescent="0.2">
      <c r="B30" s="71"/>
      <c r="C30" s="71"/>
      <c r="D30" s="71"/>
      <c r="E30" s="71"/>
      <c r="F30" s="71"/>
      <c r="G30" s="71"/>
      <c r="H30" s="265"/>
      <c r="I30" s="71"/>
      <c r="J30" s="71"/>
      <c r="K30" s="71"/>
      <c r="L30" s="71"/>
    </row>
    <row r="31" spans="1:14" x14ac:dyDescent="0.2">
      <c r="A31" s="243" t="s">
        <v>0</v>
      </c>
      <c r="B31" s="446" t="s">
        <v>65</v>
      </c>
      <c r="C31" s="437"/>
      <c r="D31" s="438"/>
      <c r="E31" s="220"/>
      <c r="F31" s="207" t="s">
        <v>334</v>
      </c>
      <c r="G31" s="71"/>
      <c r="H31" s="71"/>
      <c r="I31" s="71"/>
      <c r="J31" s="71"/>
      <c r="K31" s="71"/>
      <c r="L31" s="71"/>
      <c r="M31" s="71"/>
    </row>
    <row r="32" spans="1:14" ht="21" customHeight="1" x14ac:dyDescent="0.2">
      <c r="A32" s="177">
        <v>1</v>
      </c>
      <c r="B32" s="176"/>
      <c r="C32" s="178"/>
      <c r="D32" s="244"/>
      <c r="E32" s="245"/>
      <c r="F32" s="71"/>
      <c r="G32" s="71"/>
      <c r="H32" s="71"/>
      <c r="I32" s="71"/>
      <c r="J32" s="71"/>
      <c r="K32" s="71"/>
      <c r="L32" s="71"/>
      <c r="M32" s="71"/>
    </row>
    <row r="33" spans="1:13" x14ac:dyDescent="0.2">
      <c r="B33" s="244"/>
      <c r="C33" s="244"/>
      <c r="D33" s="244"/>
      <c r="E33" s="245"/>
      <c r="F33" s="71"/>
      <c r="G33" s="71"/>
      <c r="H33" s="71"/>
      <c r="I33" s="71"/>
      <c r="J33" s="71"/>
      <c r="K33" s="71"/>
      <c r="L33" s="71"/>
      <c r="M33" s="71"/>
    </row>
    <row r="34" spans="1:13" s="210" customFormat="1" ht="18" customHeight="1" x14ac:dyDescent="0.2">
      <c r="A34" s="243" t="s">
        <v>0</v>
      </c>
      <c r="B34" s="205" t="s">
        <v>66</v>
      </c>
      <c r="C34" s="71"/>
      <c r="D34" s="71"/>
      <c r="E34" s="71"/>
      <c r="F34" s="246"/>
      <c r="G34" s="246"/>
      <c r="H34" s="246"/>
      <c r="I34" s="246"/>
      <c r="J34" s="246"/>
      <c r="K34" s="246"/>
      <c r="L34" s="246"/>
      <c r="M34" s="246" t="s">
        <v>316</v>
      </c>
    </row>
    <row r="35" spans="1:13" x14ac:dyDescent="0.2">
      <c r="A35" s="177">
        <v>1</v>
      </c>
      <c r="B35" s="447" t="s">
        <v>67</v>
      </c>
      <c r="C35" s="448"/>
      <c r="D35" s="442"/>
      <c r="E35" s="447"/>
      <c r="F35" s="247" t="s">
        <v>68</v>
      </c>
      <c r="G35" s="248"/>
      <c r="H35" s="248"/>
      <c r="I35" s="248"/>
      <c r="J35" s="248"/>
      <c r="K35" s="248"/>
      <c r="L35" s="249"/>
      <c r="M35" s="443" t="s">
        <v>69</v>
      </c>
    </row>
    <row r="36" spans="1:13" x14ac:dyDescent="0.2">
      <c r="A36" s="177">
        <v>1</v>
      </c>
      <c r="B36" s="449"/>
      <c r="C36" s="450"/>
      <c r="D36" s="451"/>
      <c r="E36" s="449"/>
      <c r="F36" s="215" t="s">
        <v>70</v>
      </c>
      <c r="G36" s="215" t="s">
        <v>71</v>
      </c>
      <c r="H36" s="215" t="s">
        <v>72</v>
      </c>
      <c r="I36" s="215" t="s">
        <v>73</v>
      </c>
      <c r="J36" s="215" t="s">
        <v>74</v>
      </c>
      <c r="K36" s="215" t="s">
        <v>75</v>
      </c>
      <c r="L36" s="250" t="s">
        <v>177</v>
      </c>
      <c r="M36" s="444"/>
    </row>
    <row r="37" spans="1:13" ht="14.1" customHeight="1" x14ac:dyDescent="0.2">
      <c r="A37" s="177">
        <v>1</v>
      </c>
      <c r="B37" s="446" t="s">
        <v>76</v>
      </c>
      <c r="C37" s="437"/>
      <c r="D37" s="438"/>
      <c r="E37" s="235">
        <v>20899765795</v>
      </c>
      <c r="F37" s="220">
        <v>0</v>
      </c>
      <c r="G37" s="220">
        <v>0</v>
      </c>
      <c r="H37" s="220">
        <v>0</v>
      </c>
      <c r="I37" s="220">
        <v>0</v>
      </c>
      <c r="J37" s="220">
        <v>20899765795</v>
      </c>
      <c r="K37" s="220">
        <v>0</v>
      </c>
      <c r="L37" s="251">
        <v>0</v>
      </c>
      <c r="M37" s="252" t="s">
        <v>77</v>
      </c>
    </row>
    <row r="38" spans="1:13" ht="14.1" customHeight="1" x14ac:dyDescent="0.2">
      <c r="A38" s="177">
        <v>1</v>
      </c>
      <c r="B38" s="446" t="s">
        <v>78</v>
      </c>
      <c r="C38" s="437"/>
      <c r="D38" s="438"/>
      <c r="E38" s="223">
        <v>44579632983</v>
      </c>
      <c r="F38" s="223">
        <v>31948311406</v>
      </c>
      <c r="G38" s="220">
        <v>24811605</v>
      </c>
      <c r="H38" s="220">
        <v>9911024095</v>
      </c>
      <c r="I38" s="220">
        <v>2695485877</v>
      </c>
      <c r="J38" s="220">
        <v>0</v>
      </c>
      <c r="K38" s="220">
        <v>0</v>
      </c>
      <c r="L38" s="251">
        <v>0</v>
      </c>
      <c r="M38" s="252" t="s">
        <v>77</v>
      </c>
    </row>
    <row r="39" spans="1:13" ht="14.1" customHeight="1" x14ac:dyDescent="0.2">
      <c r="A39" s="177">
        <v>1</v>
      </c>
      <c r="B39" s="452" t="s">
        <v>174</v>
      </c>
      <c r="C39" s="453"/>
      <c r="D39" s="454"/>
      <c r="E39" s="253">
        <v>5776017264</v>
      </c>
      <c r="F39" s="253">
        <v>3000157299</v>
      </c>
      <c r="G39" s="253">
        <v>2495596</v>
      </c>
      <c r="H39" s="253">
        <v>771404139</v>
      </c>
      <c r="I39" s="253">
        <v>162576329</v>
      </c>
      <c r="J39" s="253">
        <v>1360383901</v>
      </c>
      <c r="K39" s="253">
        <v>479000000</v>
      </c>
      <c r="L39" s="254">
        <v>0</v>
      </c>
      <c r="M39" s="255" t="s">
        <v>77</v>
      </c>
    </row>
    <row r="40" spans="1:13" ht="14.1" hidden="1" customHeight="1" outlineLevel="1" x14ac:dyDescent="0.2">
      <c r="A40" s="177">
        <v>1</v>
      </c>
      <c r="B40" s="452" t="s">
        <v>175</v>
      </c>
      <c r="C40" s="453"/>
      <c r="D40" s="454"/>
      <c r="E40" s="253">
        <v>200000000</v>
      </c>
      <c r="F40" s="253">
        <v>0</v>
      </c>
      <c r="G40" s="253">
        <v>0</v>
      </c>
      <c r="H40" s="253">
        <v>0</v>
      </c>
      <c r="I40" s="253">
        <v>0</v>
      </c>
      <c r="J40" s="253">
        <v>0</v>
      </c>
      <c r="K40" s="253">
        <v>0</v>
      </c>
      <c r="L40" s="254">
        <v>0</v>
      </c>
      <c r="M40" s="255" t="s">
        <v>77</v>
      </c>
    </row>
    <row r="41" spans="1:13" ht="14.1" customHeight="1" collapsed="1" thickBot="1" x14ac:dyDescent="0.25">
      <c r="A41" s="177">
        <v>1</v>
      </c>
      <c r="B41" s="452" t="s">
        <v>176</v>
      </c>
      <c r="C41" s="453"/>
      <c r="D41" s="454"/>
      <c r="E41" s="253">
        <v>1433212245</v>
      </c>
      <c r="F41" s="253">
        <v>0</v>
      </c>
      <c r="G41" s="253">
        <v>0</v>
      </c>
      <c r="H41" s="253">
        <v>0</v>
      </c>
      <c r="I41" s="253">
        <v>0</v>
      </c>
      <c r="J41" s="253">
        <v>0</v>
      </c>
      <c r="K41" s="256">
        <v>941000000</v>
      </c>
      <c r="L41" s="254">
        <v>692212245</v>
      </c>
      <c r="M41" s="255" t="s">
        <v>77</v>
      </c>
    </row>
    <row r="42" spans="1:13" ht="13.8" thickTop="1" x14ac:dyDescent="0.2">
      <c r="A42" s="177">
        <v>1</v>
      </c>
      <c r="B42" s="379" t="s">
        <v>79</v>
      </c>
      <c r="C42" s="441"/>
      <c r="D42" s="380"/>
      <c r="E42" s="229">
        <v>72888628287</v>
      </c>
      <c r="F42" s="229">
        <v>34948468705</v>
      </c>
      <c r="G42" s="229">
        <v>27307201</v>
      </c>
      <c r="H42" s="229">
        <v>10682428234</v>
      </c>
      <c r="I42" s="229">
        <v>2858062206</v>
      </c>
      <c r="J42" s="229">
        <v>22260149696</v>
      </c>
      <c r="K42" s="229">
        <v>1420000000</v>
      </c>
      <c r="L42" s="257">
        <v>692212245</v>
      </c>
      <c r="M42" s="258"/>
    </row>
    <row r="43" spans="1:13" ht="21" customHeight="1" x14ac:dyDescent="0.2">
      <c r="A43" s="177">
        <v>1</v>
      </c>
      <c r="B43" s="176" t="s">
        <v>324</v>
      </c>
      <c r="C43" s="178"/>
      <c r="D43" s="259"/>
      <c r="E43" s="245"/>
      <c r="F43" s="245"/>
      <c r="G43" s="245"/>
      <c r="H43" s="245"/>
      <c r="I43" s="245"/>
      <c r="J43" s="245"/>
      <c r="K43" s="245"/>
      <c r="L43" s="245"/>
    </row>
    <row r="44" spans="1:13" x14ac:dyDescent="0.2">
      <c r="B44" s="259"/>
      <c r="C44" s="259"/>
      <c r="D44" s="259"/>
      <c r="E44" s="245"/>
      <c r="F44" s="245"/>
      <c r="G44" s="245"/>
      <c r="H44" s="245"/>
      <c r="I44" s="245"/>
      <c r="J44" s="245"/>
      <c r="K44" s="245"/>
      <c r="L44" s="245"/>
      <c r="M44" s="245"/>
    </row>
    <row r="45" spans="1:13" ht="13.5" customHeight="1" x14ac:dyDescent="0.2">
      <c r="A45" s="243" t="s">
        <v>0</v>
      </c>
      <c r="B45" s="205" t="s">
        <v>81</v>
      </c>
      <c r="C45" s="71"/>
      <c r="D45" s="71"/>
      <c r="E45" s="71"/>
      <c r="F45" s="71"/>
      <c r="G45" s="71"/>
      <c r="H45" s="71"/>
      <c r="I45" s="71"/>
      <c r="J45" s="71"/>
      <c r="K45" s="71"/>
      <c r="L45" s="71"/>
      <c r="M45" s="71"/>
    </row>
    <row r="46" spans="1:13" ht="21" customHeight="1" x14ac:dyDescent="0.2">
      <c r="A46" s="177">
        <v>1</v>
      </c>
      <c r="B46" s="71" t="s">
        <v>82</v>
      </c>
      <c r="C46" s="71"/>
      <c r="D46" s="71"/>
      <c r="E46" s="178"/>
      <c r="F46" s="71"/>
      <c r="G46" s="71"/>
      <c r="H46" s="71"/>
      <c r="I46" s="71"/>
      <c r="J46" s="71"/>
      <c r="K46" s="71"/>
      <c r="L46" s="71"/>
      <c r="M46" s="71"/>
    </row>
    <row r="47" spans="1:13" ht="18" customHeight="1" x14ac:dyDescent="0.2">
      <c r="A47" s="177">
        <v>1</v>
      </c>
      <c r="B47" s="71" t="s">
        <v>83</v>
      </c>
      <c r="C47" s="71"/>
      <c r="D47" s="71"/>
      <c r="E47" s="246" t="s">
        <v>335</v>
      </c>
      <c r="F47" s="71"/>
      <c r="G47" s="71"/>
      <c r="H47" s="71"/>
      <c r="I47" s="71"/>
      <c r="J47" s="71"/>
      <c r="K47" s="71"/>
      <c r="L47" s="71"/>
      <c r="M47" s="71"/>
    </row>
    <row r="48" spans="1:13" x14ac:dyDescent="0.2">
      <c r="A48" s="177">
        <v>1</v>
      </c>
      <c r="B48" s="260" t="s">
        <v>84</v>
      </c>
      <c r="C48" s="260"/>
      <c r="D48" s="260"/>
      <c r="E48" s="231">
        <v>754019527</v>
      </c>
      <c r="F48" s="71"/>
      <c r="G48" s="71"/>
      <c r="H48" s="71"/>
      <c r="I48" s="71"/>
      <c r="J48" s="71"/>
      <c r="K48" s="71"/>
      <c r="L48" s="71"/>
      <c r="M48" s="71"/>
    </row>
    <row r="49" spans="1:13" x14ac:dyDescent="0.2">
      <c r="A49" s="177">
        <v>1</v>
      </c>
      <c r="B49" s="260" t="s">
        <v>85</v>
      </c>
      <c r="C49" s="260"/>
      <c r="D49" s="260"/>
      <c r="E49" s="231">
        <v>611579683</v>
      </c>
      <c r="F49" s="71"/>
      <c r="G49" s="71"/>
      <c r="H49" s="71"/>
      <c r="I49" s="71"/>
      <c r="J49" s="71"/>
      <c r="K49" s="71"/>
      <c r="L49" s="71"/>
      <c r="M49" s="71"/>
    </row>
    <row r="50" spans="1:13" ht="13.8" thickBot="1" x14ac:dyDescent="0.25">
      <c r="A50" s="177">
        <v>1</v>
      </c>
      <c r="B50" s="261" t="s">
        <v>86</v>
      </c>
      <c r="C50" s="261"/>
      <c r="D50" s="261"/>
      <c r="E50" s="262">
        <v>20463105224</v>
      </c>
      <c r="F50" s="71"/>
      <c r="G50" s="71"/>
      <c r="H50" s="71"/>
      <c r="I50" s="71"/>
      <c r="J50" s="71"/>
      <c r="K50" s="71"/>
      <c r="L50" s="71"/>
      <c r="M50" s="71"/>
    </row>
    <row r="51" spans="1:13" ht="13.8" thickTop="1" x14ac:dyDescent="0.2">
      <c r="A51" s="177">
        <v>1</v>
      </c>
      <c r="B51" s="379" t="s">
        <v>79</v>
      </c>
      <c r="C51" s="441"/>
      <c r="D51" s="380"/>
      <c r="E51" s="235">
        <v>21828704434</v>
      </c>
      <c r="F51" s="71"/>
      <c r="G51" s="71"/>
      <c r="H51" s="71"/>
      <c r="I51" s="71"/>
      <c r="J51" s="71"/>
      <c r="K51" s="71"/>
      <c r="L51" s="71"/>
      <c r="M51" s="71"/>
    </row>
    <row r="52" spans="1:13" ht="21" customHeight="1" x14ac:dyDescent="0.2">
      <c r="A52" s="177">
        <v>1</v>
      </c>
      <c r="B52" s="178"/>
      <c r="C52" s="176"/>
      <c r="D52" s="176"/>
      <c r="E52" s="245"/>
      <c r="F52" s="71"/>
      <c r="G52" s="71"/>
      <c r="H52" s="71"/>
      <c r="I52" s="71"/>
      <c r="J52" s="71"/>
      <c r="K52" s="71"/>
      <c r="L52" s="71"/>
      <c r="M52" s="71"/>
    </row>
    <row r="53" spans="1:13" ht="18" customHeight="1" x14ac:dyDescent="0.2">
      <c r="A53" s="243" t="s">
        <v>0</v>
      </c>
      <c r="B53" s="70" t="s">
        <v>87</v>
      </c>
      <c r="C53" s="71"/>
      <c r="D53" s="71"/>
      <c r="E53" s="246" t="s">
        <v>335</v>
      </c>
      <c r="F53" s="71"/>
      <c r="G53" s="71"/>
      <c r="H53" s="71"/>
      <c r="I53" s="71"/>
      <c r="J53" s="71"/>
      <c r="K53" s="71"/>
      <c r="L53" s="71"/>
      <c r="M53" s="71"/>
    </row>
    <row r="54" spans="1:13" x14ac:dyDescent="0.2">
      <c r="A54" s="177">
        <v>1</v>
      </c>
      <c r="B54" s="72" t="s">
        <v>88</v>
      </c>
      <c r="C54" s="73"/>
      <c r="D54" s="74"/>
      <c r="E54" s="220">
        <v>1746809769</v>
      </c>
      <c r="F54" s="71"/>
      <c r="G54" s="71"/>
      <c r="H54" s="71"/>
      <c r="I54" s="71"/>
      <c r="J54" s="71"/>
      <c r="K54" s="71"/>
      <c r="L54" s="71"/>
      <c r="M54" s="71"/>
    </row>
    <row r="55" spans="1:13" ht="21" customHeight="1" x14ac:dyDescent="0.2">
      <c r="A55" s="177">
        <v>1</v>
      </c>
      <c r="B55" s="178"/>
      <c r="C55" s="176" t="s">
        <v>89</v>
      </c>
      <c r="D55" s="176"/>
      <c r="E55" s="245"/>
      <c r="F55" s="71"/>
      <c r="G55" s="71"/>
      <c r="H55" s="71"/>
      <c r="I55" s="71"/>
      <c r="J55" s="71"/>
      <c r="K55" s="71"/>
      <c r="L55" s="71"/>
      <c r="M55" s="71"/>
    </row>
    <row r="56" spans="1:13" ht="21" customHeight="1" x14ac:dyDescent="0.2">
      <c r="A56" s="243" t="s">
        <v>0</v>
      </c>
      <c r="B56" s="71" t="s">
        <v>90</v>
      </c>
      <c r="C56" s="71"/>
      <c r="D56" s="71"/>
      <c r="E56" s="179"/>
      <c r="F56" s="71"/>
      <c r="G56" s="71"/>
      <c r="H56" s="71"/>
      <c r="I56" s="71"/>
      <c r="J56" s="71"/>
      <c r="K56" s="71"/>
      <c r="L56" s="71"/>
      <c r="M56" s="71"/>
    </row>
    <row r="57" spans="1:13" x14ac:dyDescent="0.2">
      <c r="A57" s="177">
        <v>1</v>
      </c>
      <c r="B57" s="178"/>
      <c r="C57" s="176" t="s">
        <v>178</v>
      </c>
      <c r="D57" s="178"/>
      <c r="E57" s="179"/>
      <c r="F57" s="71"/>
      <c r="G57" s="71"/>
      <c r="H57" s="71"/>
      <c r="I57" s="71"/>
      <c r="J57" s="71"/>
      <c r="K57" s="71"/>
      <c r="L57" s="71"/>
      <c r="M57" s="71"/>
    </row>
    <row r="58" spans="1:13" x14ac:dyDescent="0.2">
      <c r="A58" s="177">
        <v>1</v>
      </c>
      <c r="B58" s="178"/>
      <c r="C58" s="176" t="s">
        <v>179</v>
      </c>
      <c r="D58" s="178"/>
      <c r="E58" s="179"/>
      <c r="F58" s="71"/>
      <c r="G58" s="71"/>
      <c r="H58" s="71"/>
      <c r="I58" s="71"/>
      <c r="J58" s="71"/>
      <c r="K58" s="71"/>
      <c r="L58" s="71"/>
      <c r="M58" s="71"/>
    </row>
    <row r="59" spans="1:13" x14ac:dyDescent="0.2">
      <c r="A59" s="177">
        <v>1</v>
      </c>
      <c r="B59" s="178"/>
      <c r="C59" s="176" t="s">
        <v>180</v>
      </c>
      <c r="D59" s="178"/>
      <c r="E59" s="179"/>
      <c r="F59" s="71"/>
      <c r="G59" s="71"/>
      <c r="H59" s="71"/>
      <c r="I59" s="71"/>
      <c r="J59" s="71"/>
      <c r="K59" s="71"/>
      <c r="L59" s="71"/>
      <c r="M59" s="71"/>
    </row>
    <row r="60" spans="1:13" x14ac:dyDescent="0.2">
      <c r="A60" s="177">
        <v>1</v>
      </c>
      <c r="B60" s="178"/>
      <c r="C60" s="176" t="s">
        <v>181</v>
      </c>
      <c r="D60" s="178"/>
      <c r="E60" s="179"/>
      <c r="F60" s="71"/>
      <c r="G60" s="71"/>
      <c r="H60" s="71"/>
      <c r="I60" s="71"/>
      <c r="J60" s="71"/>
      <c r="K60" s="71"/>
      <c r="L60" s="71"/>
      <c r="M60" s="71"/>
    </row>
    <row r="61" spans="1:13" x14ac:dyDescent="0.2">
      <c r="A61" s="177">
        <v>1</v>
      </c>
      <c r="B61" s="178"/>
      <c r="C61" s="176" t="s">
        <v>182</v>
      </c>
      <c r="D61" s="178"/>
      <c r="E61" s="179"/>
      <c r="F61" s="71"/>
      <c r="G61" s="71"/>
      <c r="H61" s="71"/>
      <c r="I61" s="71"/>
      <c r="J61" s="71"/>
      <c r="K61" s="71"/>
      <c r="L61" s="71"/>
      <c r="M61" s="71"/>
    </row>
    <row r="62" spans="1:13" x14ac:dyDescent="0.2">
      <c r="A62" s="177">
        <v>1</v>
      </c>
      <c r="B62" s="178"/>
      <c r="C62" s="176" t="s">
        <v>336</v>
      </c>
      <c r="D62" s="178"/>
      <c r="E62" s="179"/>
      <c r="F62" s="71"/>
      <c r="G62" s="71"/>
      <c r="H62" s="71"/>
      <c r="I62" s="71"/>
      <c r="J62" s="71"/>
      <c r="K62" s="71"/>
      <c r="L62" s="71"/>
      <c r="M62" s="71"/>
    </row>
    <row r="63" spans="1:13" x14ac:dyDescent="0.2">
      <c r="A63" s="177">
        <v>1</v>
      </c>
      <c r="B63" s="178"/>
      <c r="C63" s="176" t="s">
        <v>183</v>
      </c>
      <c r="D63" s="178"/>
      <c r="E63" s="179"/>
      <c r="F63" s="71"/>
      <c r="G63" s="71"/>
      <c r="H63" s="71"/>
      <c r="I63" s="71"/>
      <c r="J63" s="71"/>
      <c r="K63" s="71"/>
      <c r="L63" s="71"/>
      <c r="M63" s="71"/>
    </row>
    <row r="64" spans="1:13" x14ac:dyDescent="0.2">
      <c r="A64" s="177">
        <v>1</v>
      </c>
      <c r="B64" s="178"/>
      <c r="C64" s="176" t="s">
        <v>184</v>
      </c>
      <c r="D64" s="178"/>
      <c r="E64" s="179"/>
      <c r="F64" s="71"/>
      <c r="G64" s="71"/>
      <c r="H64" s="71"/>
      <c r="I64" s="71"/>
      <c r="J64" s="71"/>
      <c r="K64" s="71"/>
      <c r="L64" s="71"/>
      <c r="M64" s="71"/>
    </row>
    <row r="65" spans="1:13" x14ac:dyDescent="0.2">
      <c r="A65" s="177">
        <v>1</v>
      </c>
      <c r="B65" s="178"/>
      <c r="C65" s="176" t="s">
        <v>185</v>
      </c>
      <c r="D65" s="178"/>
      <c r="E65" s="179"/>
      <c r="F65" s="71"/>
      <c r="G65" s="71"/>
      <c r="H65" s="71"/>
      <c r="I65" s="71"/>
      <c r="J65" s="71"/>
      <c r="K65" s="71"/>
      <c r="L65" s="71"/>
      <c r="M65" s="71"/>
    </row>
    <row r="66" spans="1:13" x14ac:dyDescent="0.2">
      <c r="A66" s="177">
        <v>1</v>
      </c>
      <c r="B66" s="178"/>
      <c r="C66" s="176" t="s">
        <v>186</v>
      </c>
      <c r="D66" s="178"/>
      <c r="E66" s="179"/>
      <c r="F66" s="71"/>
      <c r="G66" s="71"/>
      <c r="H66" s="71"/>
      <c r="I66" s="71"/>
      <c r="J66" s="71"/>
      <c r="K66" s="71"/>
      <c r="L66" s="71"/>
      <c r="M66" s="71"/>
    </row>
    <row r="67" spans="1:13" ht="21" customHeight="1" x14ac:dyDescent="0.2">
      <c r="A67" s="243" t="s">
        <v>0</v>
      </c>
      <c r="B67" s="71" t="s">
        <v>96</v>
      </c>
      <c r="C67" s="71"/>
      <c r="D67" s="71"/>
      <c r="E67" s="179"/>
      <c r="F67" s="263"/>
      <c r="G67" s="263"/>
      <c r="H67" s="263"/>
      <c r="I67" s="263"/>
      <c r="J67" s="263"/>
      <c r="K67" s="263"/>
      <c r="L67" s="263"/>
      <c r="M67" s="263"/>
    </row>
    <row r="68" spans="1:13" x14ac:dyDescent="0.2">
      <c r="A68" s="177">
        <v>1</v>
      </c>
      <c r="B68" s="178"/>
      <c r="C68" s="176" t="s">
        <v>97</v>
      </c>
      <c r="D68" s="178"/>
      <c r="E68" s="179"/>
      <c r="F68" s="263"/>
      <c r="G68" s="263"/>
      <c r="H68" s="263"/>
      <c r="I68" s="263"/>
      <c r="J68" s="263"/>
      <c r="K68" s="263"/>
      <c r="L68" s="263"/>
      <c r="M68" s="263"/>
    </row>
    <row r="69" spans="1:13" x14ac:dyDescent="0.2">
      <c r="A69" s="177">
        <v>1</v>
      </c>
      <c r="B69" s="178"/>
      <c r="C69" s="176" t="s">
        <v>98</v>
      </c>
      <c r="D69" s="178"/>
      <c r="E69" s="179"/>
      <c r="F69" s="263"/>
      <c r="G69" s="263"/>
      <c r="H69" s="263"/>
      <c r="I69" s="263"/>
      <c r="J69" s="263"/>
      <c r="K69" s="263"/>
      <c r="L69" s="263"/>
      <c r="M69" s="263"/>
    </row>
    <row r="70" spans="1:13" x14ac:dyDescent="0.2">
      <c r="A70" s="177">
        <v>1</v>
      </c>
      <c r="B70" s="178"/>
      <c r="C70" s="176" t="s">
        <v>99</v>
      </c>
      <c r="D70" s="178"/>
      <c r="E70" s="179"/>
      <c r="F70" s="263"/>
      <c r="G70" s="263"/>
      <c r="H70" s="263"/>
      <c r="I70" s="263"/>
      <c r="J70" s="263"/>
      <c r="K70" s="263"/>
      <c r="L70" s="263"/>
      <c r="M70" s="263"/>
    </row>
    <row r="71" spans="1:13" x14ac:dyDescent="0.2">
      <c r="A71" s="177">
        <v>1</v>
      </c>
      <c r="B71" s="178"/>
      <c r="C71" s="176" t="s">
        <v>98</v>
      </c>
      <c r="D71" s="178"/>
      <c r="E71" s="179"/>
      <c r="F71" s="263"/>
      <c r="G71" s="263"/>
      <c r="H71" s="263"/>
      <c r="I71" s="263"/>
      <c r="J71" s="263"/>
      <c r="K71" s="263"/>
      <c r="L71" s="263"/>
      <c r="M71" s="263"/>
    </row>
    <row r="72" spans="1:13" x14ac:dyDescent="0.2">
      <c r="A72" s="177">
        <v>1</v>
      </c>
      <c r="B72" s="178"/>
      <c r="C72" s="176" t="s">
        <v>100</v>
      </c>
      <c r="D72" s="178"/>
      <c r="E72" s="179"/>
      <c r="F72" s="263"/>
      <c r="G72" s="263"/>
      <c r="H72" s="263"/>
      <c r="I72" s="263"/>
      <c r="J72" s="263"/>
      <c r="K72" s="263"/>
      <c r="L72" s="263"/>
      <c r="M72" s="263"/>
    </row>
    <row r="73" spans="1:13" x14ac:dyDescent="0.2">
      <c r="A73" s="177">
        <v>1</v>
      </c>
      <c r="B73" s="178"/>
      <c r="C73" s="176" t="s">
        <v>101</v>
      </c>
      <c r="D73" s="178"/>
      <c r="E73" s="179"/>
      <c r="F73" s="263"/>
      <c r="G73" s="263"/>
      <c r="H73" s="263"/>
      <c r="I73" s="263"/>
      <c r="J73" s="263"/>
      <c r="K73" s="263"/>
      <c r="L73" s="263"/>
      <c r="M73" s="263"/>
    </row>
    <row r="74" spans="1:13" ht="21" customHeight="1" x14ac:dyDescent="0.2">
      <c r="A74" s="243" t="s">
        <v>0</v>
      </c>
      <c r="B74" s="71" t="s">
        <v>102</v>
      </c>
      <c r="C74" s="71"/>
      <c r="D74" s="71"/>
      <c r="E74" s="179"/>
      <c r="F74" s="263"/>
      <c r="G74" s="263"/>
      <c r="H74" s="263"/>
      <c r="I74" s="263"/>
      <c r="J74" s="263"/>
      <c r="K74" s="263"/>
      <c r="L74" s="263"/>
      <c r="M74" s="263"/>
    </row>
    <row r="75" spans="1:13" x14ac:dyDescent="0.2">
      <c r="A75" s="177">
        <v>1</v>
      </c>
      <c r="B75" s="178"/>
      <c r="C75" s="176" t="s">
        <v>103</v>
      </c>
      <c r="D75" s="178"/>
      <c r="E75" s="179"/>
      <c r="F75" s="263"/>
      <c r="G75" s="263"/>
      <c r="H75" s="263"/>
      <c r="I75" s="263"/>
      <c r="J75" s="263"/>
      <c r="K75" s="263"/>
      <c r="L75" s="263"/>
      <c r="M75" s="263"/>
    </row>
    <row r="76" spans="1:13" x14ac:dyDescent="0.2">
      <c r="B76" s="71"/>
      <c r="C76" s="71"/>
      <c r="D76" s="178"/>
      <c r="E76" s="178"/>
      <c r="F76" s="178"/>
      <c r="G76" s="178"/>
      <c r="H76" s="178"/>
      <c r="I76" s="178"/>
      <c r="J76" s="178"/>
      <c r="K76" s="178"/>
      <c r="L76" s="178"/>
      <c r="M76" s="178"/>
    </row>
  </sheetData>
  <mergeCells count="31">
    <mergeCell ref="B21:D21"/>
    <mergeCell ref="B9:E9"/>
    <mergeCell ref="B10:D10"/>
    <mergeCell ref="B11:D11"/>
    <mergeCell ref="B12:D12"/>
    <mergeCell ref="B13:D13"/>
    <mergeCell ref="C14:D14"/>
    <mergeCell ref="C15:D15"/>
    <mergeCell ref="C16:D16"/>
    <mergeCell ref="C17:D17"/>
    <mergeCell ref="B18:D18"/>
    <mergeCell ref="B20:E20"/>
    <mergeCell ref="M35:M36"/>
    <mergeCell ref="B22:D22"/>
    <mergeCell ref="B23:D23"/>
    <mergeCell ref="B24:D24"/>
    <mergeCell ref="C25:D25"/>
    <mergeCell ref="C26:D26"/>
    <mergeCell ref="C27:D27"/>
    <mergeCell ref="C28:D28"/>
    <mergeCell ref="B29:D29"/>
    <mergeCell ref="B31:D31"/>
    <mergeCell ref="B35:D36"/>
    <mergeCell ref="E35:E36"/>
    <mergeCell ref="B51:D51"/>
    <mergeCell ref="B37:D37"/>
    <mergeCell ref="B38:D38"/>
    <mergeCell ref="B39:D39"/>
    <mergeCell ref="B40:D40"/>
    <mergeCell ref="B41:D41"/>
    <mergeCell ref="B42:D42"/>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0"/>
  <sheetViews>
    <sheetView topLeftCell="B3" zoomScaleNormal="100" zoomScaleSheetLayoutView="110" workbookViewId="0">
      <selection activeCell="B3" sqref="B3"/>
    </sheetView>
  </sheetViews>
  <sheetFormatPr defaultColWidth="10.109375" defaultRowHeight="13.2" x14ac:dyDescent="0.2"/>
  <cols>
    <col min="1" max="1" width="2.6640625" style="177" hidden="1" customWidth="1"/>
    <col min="2" max="2" width="2.6640625" style="210" customWidth="1"/>
    <col min="3" max="3" width="34.109375" style="177" customWidth="1"/>
    <col min="4" max="16384" width="10.109375" style="177"/>
  </cols>
  <sheetData>
    <row r="1" spans="1:11" s="200" customFormat="1" ht="18" hidden="1" customHeight="1" x14ac:dyDescent="0.2">
      <c r="A1" s="246" t="s">
        <v>218</v>
      </c>
      <c r="B1" s="246"/>
      <c r="C1" s="246"/>
      <c r="D1" s="246"/>
      <c r="E1" s="246"/>
      <c r="F1" s="246"/>
      <c r="G1" s="246"/>
      <c r="H1" s="246"/>
      <c r="I1" s="246"/>
      <c r="J1" s="246"/>
    </row>
    <row r="2" spans="1:11" s="200" customFormat="1" ht="21" customHeight="1" x14ac:dyDescent="0.2">
      <c r="A2" s="246"/>
      <c r="B2" s="201" t="s">
        <v>219</v>
      </c>
      <c r="C2" s="246"/>
      <c r="D2" s="246"/>
      <c r="E2" s="246"/>
      <c r="F2" s="246"/>
      <c r="G2" s="246"/>
      <c r="H2" s="246"/>
      <c r="I2" s="246"/>
      <c r="J2" s="246"/>
    </row>
    <row r="3" spans="1:11" ht="22.5" customHeight="1" x14ac:dyDescent="0.2">
      <c r="A3" s="178"/>
      <c r="B3" s="202" t="s">
        <v>202</v>
      </c>
      <c r="C3" s="176"/>
      <c r="D3" s="176"/>
      <c r="E3" s="176"/>
      <c r="F3" s="176"/>
      <c r="G3" s="176"/>
      <c r="H3" s="176"/>
      <c r="I3" s="176"/>
      <c r="J3" s="178"/>
    </row>
    <row r="4" spans="1:11" ht="21" customHeight="1" x14ac:dyDescent="0.2">
      <c r="A4" s="178"/>
      <c r="B4" s="342"/>
      <c r="C4" s="176"/>
      <c r="D4" s="267"/>
      <c r="E4" s="176"/>
      <c r="F4" s="176"/>
      <c r="G4" s="176"/>
      <c r="H4" s="176"/>
      <c r="I4" s="176"/>
      <c r="J4" s="178"/>
    </row>
    <row r="5" spans="1:11" s="210" customFormat="1" ht="21" customHeight="1" x14ac:dyDescent="0.2">
      <c r="A5" s="178">
        <v>1</v>
      </c>
      <c r="B5" s="343" t="s">
        <v>309</v>
      </c>
      <c r="C5" s="176"/>
      <c r="D5" s="246"/>
      <c r="E5" s="246"/>
      <c r="F5" s="246"/>
      <c r="G5" s="246"/>
      <c r="H5" s="246"/>
      <c r="I5" s="246"/>
      <c r="J5" s="246" t="s">
        <v>40</v>
      </c>
      <c r="K5" s="176"/>
    </row>
    <row r="6" spans="1:11" ht="19.2" x14ac:dyDescent="0.2">
      <c r="A6" s="178">
        <v>1</v>
      </c>
      <c r="B6" s="376" t="s">
        <v>220</v>
      </c>
      <c r="C6" s="376"/>
      <c r="D6" s="344" t="s">
        <v>3</v>
      </c>
      <c r="E6" s="344"/>
      <c r="F6" s="344"/>
      <c r="G6" s="344"/>
      <c r="H6" s="344"/>
      <c r="I6" s="344" t="s">
        <v>211</v>
      </c>
      <c r="J6" s="460" t="s">
        <v>4</v>
      </c>
      <c r="K6" s="178"/>
    </row>
    <row r="7" spans="1:11" ht="13.5" customHeight="1" x14ac:dyDescent="0.2">
      <c r="A7" s="178">
        <v>1</v>
      </c>
      <c r="B7" s="376"/>
      <c r="C7" s="376"/>
      <c r="D7" s="215" t="s">
        <v>22</v>
      </c>
      <c r="E7" s="215" t="s">
        <v>31</v>
      </c>
      <c r="F7" s="215" t="s">
        <v>32</v>
      </c>
      <c r="G7" s="215" t="s">
        <v>38</v>
      </c>
      <c r="H7" s="215" t="s">
        <v>44</v>
      </c>
      <c r="I7" s="215" t="s">
        <v>44</v>
      </c>
      <c r="J7" s="461"/>
      <c r="K7" s="178"/>
    </row>
    <row r="8" spans="1:11" x14ac:dyDescent="0.2">
      <c r="A8" s="178">
        <v>1</v>
      </c>
      <c r="B8" s="371" t="s">
        <v>6</v>
      </c>
      <c r="C8" s="371"/>
      <c r="D8" s="127">
        <v>567</v>
      </c>
      <c r="E8" s="127">
        <v>4896</v>
      </c>
      <c r="F8" s="127">
        <v>2359</v>
      </c>
      <c r="G8" s="127">
        <v>291</v>
      </c>
      <c r="H8" s="127">
        <v>1891</v>
      </c>
      <c r="I8" s="127">
        <v>0</v>
      </c>
      <c r="J8" s="345">
        <v>10005</v>
      </c>
      <c r="K8" s="178"/>
    </row>
    <row r="9" spans="1:11" x14ac:dyDescent="0.2">
      <c r="A9" s="178">
        <v>1</v>
      </c>
      <c r="B9" s="431" t="s">
        <v>7</v>
      </c>
      <c r="C9" s="433"/>
      <c r="D9" s="346">
        <v>249</v>
      </c>
      <c r="E9" s="346">
        <v>2155</v>
      </c>
      <c r="F9" s="346">
        <v>649</v>
      </c>
      <c r="G9" s="346">
        <v>128</v>
      </c>
      <c r="H9" s="346">
        <v>7953</v>
      </c>
      <c r="I9" s="346">
        <v>0</v>
      </c>
      <c r="J9" s="347">
        <v>11137</v>
      </c>
      <c r="K9" s="178"/>
    </row>
    <row r="10" spans="1:11" x14ac:dyDescent="0.2">
      <c r="A10" s="178">
        <v>1</v>
      </c>
      <c r="B10" s="426" t="s">
        <v>221</v>
      </c>
      <c r="C10" s="462"/>
      <c r="D10" s="348">
        <v>42</v>
      </c>
      <c r="E10" s="348">
        <v>366</v>
      </c>
      <c r="F10" s="348">
        <v>110</v>
      </c>
      <c r="G10" s="348">
        <v>21</v>
      </c>
      <c r="H10" s="348">
        <v>495</v>
      </c>
      <c r="I10" s="348">
        <v>0</v>
      </c>
      <c r="J10" s="349">
        <v>1035</v>
      </c>
      <c r="K10" s="178"/>
    </row>
    <row r="11" spans="1:11" x14ac:dyDescent="0.2">
      <c r="A11" s="178">
        <v>1</v>
      </c>
      <c r="B11" s="333" t="s">
        <v>35</v>
      </c>
      <c r="C11" s="260"/>
      <c r="D11" s="127">
        <v>475</v>
      </c>
      <c r="E11" s="127">
        <f>ROUNDDOWN('2-2　Ⅶ円単位'!E11/1000000,0)</f>
        <v>36226</v>
      </c>
      <c r="F11" s="127">
        <v>11172</v>
      </c>
      <c r="G11" s="127">
        <v>0</v>
      </c>
      <c r="H11" s="127">
        <f>ROUNDDOWN('2-2　Ⅶ円単位'!H11/1000000,0)</f>
        <v>10800</v>
      </c>
      <c r="I11" s="127">
        <v>3197</v>
      </c>
      <c r="J11" s="345">
        <v>61872</v>
      </c>
      <c r="K11" s="178"/>
    </row>
    <row r="12" spans="1:11" ht="13.5" customHeight="1" x14ac:dyDescent="0.2">
      <c r="A12" s="178">
        <v>1</v>
      </c>
      <c r="B12" s="463"/>
      <c r="C12" s="350" t="s">
        <v>229</v>
      </c>
      <c r="D12" s="351">
        <v>475</v>
      </c>
      <c r="E12" s="351">
        <v>0</v>
      </c>
      <c r="F12" s="351">
        <v>0</v>
      </c>
      <c r="G12" s="351">
        <v>0</v>
      </c>
      <c r="H12" s="351">
        <v>0</v>
      </c>
      <c r="I12" s="351">
        <v>0</v>
      </c>
      <c r="J12" s="352">
        <v>475</v>
      </c>
      <c r="K12" s="178"/>
    </row>
    <row r="13" spans="1:11" ht="13.5" customHeight="1" x14ac:dyDescent="0.2">
      <c r="A13" s="178">
        <v>1</v>
      </c>
      <c r="B13" s="464"/>
      <c r="C13" s="350" t="s">
        <v>230</v>
      </c>
      <c r="D13" s="351">
        <v>0</v>
      </c>
      <c r="E13" s="351">
        <v>0</v>
      </c>
      <c r="F13" s="351">
        <v>11172</v>
      </c>
      <c r="G13" s="351">
        <v>0</v>
      </c>
      <c r="H13" s="351">
        <v>0</v>
      </c>
      <c r="I13" s="351">
        <v>0</v>
      </c>
      <c r="J13" s="352">
        <v>11172</v>
      </c>
      <c r="K13" s="178"/>
    </row>
    <row r="14" spans="1:11" ht="13.5" customHeight="1" x14ac:dyDescent="0.2">
      <c r="A14" s="178">
        <v>1</v>
      </c>
      <c r="B14" s="464"/>
      <c r="C14" s="350" t="s">
        <v>231</v>
      </c>
      <c r="D14" s="351">
        <v>0</v>
      </c>
      <c r="E14" s="351">
        <f>ROUNDDOWN('2-2　Ⅶ円単位'!E14/1000000,0)</f>
        <v>36226</v>
      </c>
      <c r="F14" s="351">
        <v>0</v>
      </c>
      <c r="G14" s="351">
        <v>0</v>
      </c>
      <c r="H14" s="351">
        <v>0</v>
      </c>
      <c r="I14" s="351">
        <v>0</v>
      </c>
      <c r="J14" s="352">
        <f>ROUNDDOWN('2-2　Ⅶ円単位'!J14/1000000,0)</f>
        <v>36226</v>
      </c>
      <c r="K14" s="178"/>
    </row>
    <row r="15" spans="1:11" ht="13.5" customHeight="1" thickBot="1" x14ac:dyDescent="0.25">
      <c r="A15" s="178">
        <v>1</v>
      </c>
      <c r="B15" s="459"/>
      <c r="C15" s="353" t="s">
        <v>232</v>
      </c>
      <c r="D15" s="354">
        <v>0</v>
      </c>
      <c r="E15" s="354">
        <v>0</v>
      </c>
      <c r="F15" s="354">
        <v>0</v>
      </c>
      <c r="G15" s="354">
        <v>0</v>
      </c>
      <c r="H15" s="354">
        <f>ROUNDDOWN('2-2　Ⅶ円単位'!H15/1000000,0)</f>
        <v>10800</v>
      </c>
      <c r="I15" s="354">
        <v>3197</v>
      </c>
      <c r="J15" s="355">
        <f>ROUNDDOWN('2-2　Ⅶ円単位'!J15/1000000,0)</f>
        <v>13998</v>
      </c>
      <c r="K15" s="178"/>
    </row>
    <row r="16" spans="1:11" ht="13.8" thickTop="1" x14ac:dyDescent="0.2">
      <c r="A16" s="178">
        <v>1</v>
      </c>
      <c r="B16" s="379" t="s">
        <v>13</v>
      </c>
      <c r="C16" s="380"/>
      <c r="D16" s="356">
        <v>1335</v>
      </c>
      <c r="E16" s="356">
        <f>ROUNDDOWN('2-2　Ⅶ円単位'!E16/1000000,0)</f>
        <v>43644</v>
      </c>
      <c r="F16" s="356">
        <v>14292</v>
      </c>
      <c r="G16" s="356">
        <v>440</v>
      </c>
      <c r="H16" s="356">
        <f>ROUNDDOWN('2-2　Ⅶ円単位'!H16/1000000,0)</f>
        <v>21140</v>
      </c>
      <c r="I16" s="356">
        <v>3197</v>
      </c>
      <c r="J16" s="357">
        <v>84051</v>
      </c>
      <c r="K16" s="178"/>
    </row>
    <row r="17" spans="1:10" ht="13.5" customHeight="1" x14ac:dyDescent="0.2">
      <c r="A17" s="178">
        <v>1</v>
      </c>
      <c r="B17" s="176"/>
      <c r="C17" s="178"/>
      <c r="D17" s="178"/>
      <c r="E17" s="178"/>
      <c r="F17" s="178"/>
      <c r="G17" s="178"/>
      <c r="H17" s="178"/>
      <c r="I17" s="178"/>
      <c r="J17" s="178"/>
    </row>
    <row r="18" spans="1:10" ht="13.5" customHeight="1" x14ac:dyDescent="0.2">
      <c r="A18" s="178"/>
      <c r="B18" s="176"/>
      <c r="C18" s="178"/>
      <c r="D18" s="178"/>
      <c r="E18" s="178"/>
      <c r="F18" s="178"/>
      <c r="G18" s="178"/>
      <c r="H18" s="178"/>
      <c r="I18" s="178"/>
      <c r="J18" s="178"/>
    </row>
    <row r="19" spans="1:10" x14ac:dyDescent="0.2">
      <c r="B19" s="176"/>
    </row>
    <row r="20" spans="1:10" x14ac:dyDescent="0.2">
      <c r="B20" s="176"/>
    </row>
    <row r="21" spans="1:10" x14ac:dyDescent="0.2">
      <c r="B21" s="176"/>
    </row>
    <row r="22" spans="1:10" x14ac:dyDescent="0.2">
      <c r="B22" s="176"/>
    </row>
    <row r="23" spans="1:10" x14ac:dyDescent="0.2">
      <c r="B23" s="176"/>
    </row>
    <row r="24" spans="1:10" x14ac:dyDescent="0.2">
      <c r="B24" s="176"/>
    </row>
    <row r="25" spans="1:10" x14ac:dyDescent="0.2">
      <c r="B25" s="176"/>
    </row>
    <row r="26" spans="1:10" x14ac:dyDescent="0.2">
      <c r="B26" s="176"/>
    </row>
    <row r="27" spans="1:10" x14ac:dyDescent="0.2">
      <c r="B27" s="176"/>
    </row>
    <row r="28" spans="1:10" x14ac:dyDescent="0.2">
      <c r="B28" s="176"/>
    </row>
    <row r="29" spans="1:10" x14ac:dyDescent="0.2">
      <c r="B29" s="176"/>
    </row>
    <row r="30" spans="1:10" x14ac:dyDescent="0.2">
      <c r="B30" s="176"/>
    </row>
  </sheetData>
  <mergeCells count="7">
    <mergeCell ref="B16:C16"/>
    <mergeCell ref="B6:C7"/>
    <mergeCell ref="J6:J7"/>
    <mergeCell ref="B8:C8"/>
    <mergeCell ref="B9:C9"/>
    <mergeCell ref="B10:C10"/>
    <mergeCell ref="B12:B15"/>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57"/>
  <sheetViews>
    <sheetView topLeftCell="B2" zoomScaleNormal="100" zoomScaleSheetLayoutView="110"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15</v>
      </c>
    </row>
    <row r="2" spans="1:15" s="1" customFormat="1" ht="21" customHeight="1" x14ac:dyDescent="0.2">
      <c r="B2" s="2" t="s">
        <v>46</v>
      </c>
    </row>
    <row r="3" spans="1:15" ht="16.2" x14ac:dyDescent="0.2">
      <c r="B3" s="4" t="s">
        <v>311</v>
      </c>
      <c r="C3" s="24"/>
      <c r="D3" s="5"/>
      <c r="E3" s="5"/>
      <c r="F3" s="5"/>
      <c r="G3" s="5"/>
      <c r="H3" s="5"/>
      <c r="I3" s="5"/>
      <c r="J3" s="5"/>
      <c r="K3" s="5"/>
      <c r="L3" s="5"/>
      <c r="M3" s="5"/>
      <c r="N3" s="5"/>
      <c r="O3" s="5"/>
    </row>
    <row r="4" spans="1:15" ht="21" customHeight="1" x14ac:dyDescent="0.2">
      <c r="B4" s="24"/>
      <c r="C4" s="24"/>
      <c r="D4" s="5"/>
      <c r="E4" s="5"/>
      <c r="F4" s="5"/>
      <c r="G4" s="5"/>
      <c r="H4" s="5"/>
      <c r="I4" s="5"/>
      <c r="J4" s="5"/>
      <c r="K4" s="5"/>
      <c r="L4" s="5"/>
      <c r="M4" s="5"/>
      <c r="N4" s="5"/>
      <c r="O4" s="5"/>
    </row>
    <row r="5" spans="1:15" ht="15" customHeight="1" x14ac:dyDescent="0.2">
      <c r="B5" s="24"/>
      <c r="C5" s="24"/>
      <c r="D5" s="5"/>
      <c r="E5" s="5"/>
      <c r="F5" s="5" t="s">
        <v>187</v>
      </c>
      <c r="G5" s="5"/>
      <c r="H5" s="5"/>
      <c r="I5" s="5"/>
      <c r="J5" s="5"/>
      <c r="K5" s="5"/>
      <c r="L5" s="5"/>
      <c r="M5" s="5"/>
      <c r="N5" s="5"/>
      <c r="O5" s="5"/>
    </row>
    <row r="6" spans="1:15" ht="15" customHeight="1" thickBot="1" x14ac:dyDescent="0.25">
      <c r="B6" s="24"/>
      <c r="C6" s="24"/>
      <c r="D6" s="5"/>
      <c r="E6" s="5"/>
      <c r="F6" s="5"/>
      <c r="G6" s="5"/>
      <c r="H6" s="5"/>
      <c r="I6" s="5"/>
      <c r="J6" s="5"/>
      <c r="K6" s="5"/>
      <c r="L6" s="5"/>
      <c r="M6" s="5"/>
      <c r="N6" s="5"/>
      <c r="O6" s="5"/>
    </row>
    <row r="7" spans="1:15" s="9" customFormat="1" ht="21" customHeight="1" thickBot="1" x14ac:dyDescent="0.2">
      <c r="A7" s="23"/>
      <c r="B7" s="25" t="s">
        <v>48</v>
      </c>
      <c r="C7" s="5"/>
      <c r="D7" s="5"/>
      <c r="E7" s="29">
        <v>492</v>
      </c>
      <c r="F7" s="30" t="s">
        <v>49</v>
      </c>
      <c r="G7" s="31"/>
      <c r="H7" s="31"/>
      <c r="I7" s="31"/>
      <c r="J7" s="31"/>
      <c r="K7" s="31"/>
      <c r="L7" s="28" t="s">
        <v>40</v>
      </c>
    </row>
    <row r="8" spans="1:15" ht="3" customHeight="1" thickBot="1" x14ac:dyDescent="0.25">
      <c r="B8" s="5"/>
      <c r="C8" s="5"/>
      <c r="D8" s="5"/>
      <c r="E8" s="5"/>
      <c r="F8" s="5"/>
      <c r="G8" s="5"/>
      <c r="H8" s="5"/>
      <c r="I8" s="5"/>
      <c r="J8" s="5"/>
      <c r="K8" s="5"/>
      <c r="L8" s="32"/>
    </row>
    <row r="9" spans="1:15" ht="22.5" customHeight="1" thickTop="1" thickBot="1" x14ac:dyDescent="0.25">
      <c r="A9" s="3">
        <v>1</v>
      </c>
      <c r="B9" s="383" t="s">
        <v>50</v>
      </c>
      <c r="C9" s="384"/>
      <c r="D9" s="384"/>
      <c r="E9" s="385"/>
      <c r="F9" s="33" t="s">
        <v>51</v>
      </c>
      <c r="G9" s="34" t="s">
        <v>52</v>
      </c>
      <c r="H9" s="35" t="s">
        <v>53</v>
      </c>
      <c r="I9" s="27" t="s">
        <v>55</v>
      </c>
      <c r="J9" s="11" t="s">
        <v>56</v>
      </c>
      <c r="K9" s="54" t="s">
        <v>114</v>
      </c>
      <c r="L9" s="36" t="s">
        <v>60</v>
      </c>
    </row>
    <row r="10" spans="1:15" ht="14.4" thickTop="1" thickBot="1" x14ac:dyDescent="0.25">
      <c r="A10" s="3">
        <v>1</v>
      </c>
      <c r="B10" s="386" t="s">
        <v>6</v>
      </c>
      <c r="C10" s="387"/>
      <c r="D10" s="388"/>
      <c r="E10" s="37">
        <v>430</v>
      </c>
      <c r="F10" s="38">
        <v>370</v>
      </c>
      <c r="G10" s="38">
        <v>29</v>
      </c>
      <c r="H10" s="39">
        <v>29</v>
      </c>
      <c r="I10" s="13">
        <v>0</v>
      </c>
      <c r="J10" s="12">
        <v>0</v>
      </c>
      <c r="K10" s="56">
        <v>0</v>
      </c>
      <c r="L10" s="40">
        <v>0</v>
      </c>
    </row>
    <row r="11" spans="1:15" ht="13.8" thickTop="1" x14ac:dyDescent="0.2">
      <c r="A11" s="3">
        <v>1</v>
      </c>
      <c r="B11" s="389" t="s">
        <v>7</v>
      </c>
      <c r="C11" s="390"/>
      <c r="D11" s="391"/>
      <c r="E11" s="14">
        <v>36</v>
      </c>
      <c r="F11" s="14">
        <v>0</v>
      </c>
      <c r="G11" s="14">
        <v>0</v>
      </c>
      <c r="H11" s="14">
        <v>0</v>
      </c>
      <c r="I11" s="41">
        <v>23</v>
      </c>
      <c r="J11" s="41">
        <v>12</v>
      </c>
      <c r="K11" s="85">
        <v>1</v>
      </c>
      <c r="L11" s="42">
        <v>0</v>
      </c>
    </row>
    <row r="12" spans="1:15" x14ac:dyDescent="0.2">
      <c r="A12" s="3">
        <v>1</v>
      </c>
      <c r="B12" s="392" t="s">
        <v>61</v>
      </c>
      <c r="C12" s="393"/>
      <c r="D12" s="394"/>
      <c r="E12" s="16">
        <v>0</v>
      </c>
      <c r="F12" s="16">
        <v>0</v>
      </c>
      <c r="G12" s="16">
        <v>0</v>
      </c>
      <c r="H12" s="16">
        <v>0</v>
      </c>
      <c r="I12" s="16">
        <v>0</v>
      </c>
      <c r="J12" s="16">
        <v>0</v>
      </c>
      <c r="K12" s="58">
        <v>0</v>
      </c>
      <c r="L12" s="43">
        <v>0</v>
      </c>
    </row>
    <row r="13" spans="1:15" x14ac:dyDescent="0.2">
      <c r="A13" s="3">
        <v>1</v>
      </c>
      <c r="B13" s="395" t="s">
        <v>35</v>
      </c>
      <c r="C13" s="396"/>
      <c r="D13" s="397"/>
      <c r="E13" s="12">
        <v>25</v>
      </c>
      <c r="F13" s="44">
        <v>0</v>
      </c>
      <c r="G13" s="44">
        <v>0</v>
      </c>
      <c r="H13" s="44">
        <v>0</v>
      </c>
      <c r="I13" s="12">
        <v>16</v>
      </c>
      <c r="J13" s="12">
        <v>8</v>
      </c>
      <c r="K13" s="56">
        <v>0</v>
      </c>
      <c r="L13" s="45">
        <v>26</v>
      </c>
    </row>
    <row r="14" spans="1:15" x14ac:dyDescent="0.2">
      <c r="A14" s="3">
        <v>1</v>
      </c>
      <c r="B14" s="46"/>
      <c r="C14" s="398" t="s">
        <v>188</v>
      </c>
      <c r="D14" s="399"/>
      <c r="E14" s="19">
        <v>12</v>
      </c>
      <c r="F14" s="47">
        <v>0</v>
      </c>
      <c r="G14" s="47">
        <v>0</v>
      </c>
      <c r="H14" s="47">
        <v>0</v>
      </c>
      <c r="I14" s="19">
        <v>8</v>
      </c>
      <c r="J14" s="19">
        <v>4</v>
      </c>
      <c r="K14" s="86">
        <v>0</v>
      </c>
      <c r="L14" s="48">
        <v>13</v>
      </c>
    </row>
    <row r="15" spans="1:15" ht="13.8" thickBot="1" x14ac:dyDescent="0.25">
      <c r="A15" s="3">
        <v>1</v>
      </c>
      <c r="B15" s="46"/>
      <c r="C15" s="398" t="s">
        <v>189</v>
      </c>
      <c r="D15" s="399"/>
      <c r="E15" s="19">
        <v>12</v>
      </c>
      <c r="F15" s="47">
        <v>0</v>
      </c>
      <c r="G15" s="47">
        <v>0</v>
      </c>
      <c r="H15" s="47">
        <v>0</v>
      </c>
      <c r="I15" s="19">
        <v>8</v>
      </c>
      <c r="J15" s="19">
        <v>4</v>
      </c>
      <c r="K15" s="86">
        <v>0</v>
      </c>
      <c r="L15" s="48">
        <v>13</v>
      </c>
    </row>
    <row r="16" spans="1:15" ht="13.8" thickTop="1" x14ac:dyDescent="0.2">
      <c r="A16" s="3">
        <v>1</v>
      </c>
      <c r="B16" s="400" t="s">
        <v>37</v>
      </c>
      <c r="C16" s="401"/>
      <c r="D16" s="402"/>
      <c r="E16" s="21">
        <v>492</v>
      </c>
      <c r="F16" s="21">
        <v>370</v>
      </c>
      <c r="G16" s="21">
        <v>29</v>
      </c>
      <c r="H16" s="21">
        <v>29</v>
      </c>
      <c r="I16" s="21">
        <v>39</v>
      </c>
      <c r="J16" s="21">
        <v>21</v>
      </c>
      <c r="K16" s="62">
        <v>1</v>
      </c>
      <c r="L16" s="49">
        <v>0</v>
      </c>
    </row>
    <row r="17" spans="1:15" x14ac:dyDescent="0.2">
      <c r="B17" s="5"/>
      <c r="C17" s="5"/>
      <c r="D17" s="5"/>
      <c r="E17" s="5"/>
      <c r="F17" s="5"/>
      <c r="G17" s="5"/>
      <c r="H17" s="5"/>
      <c r="I17" s="5"/>
      <c r="J17" s="5"/>
      <c r="K17" s="5"/>
      <c r="L17" s="5"/>
    </row>
    <row r="18" spans="1:15" x14ac:dyDescent="0.2">
      <c r="A18" s="23" t="s">
        <v>14</v>
      </c>
      <c r="B18" s="403" t="s">
        <v>65</v>
      </c>
      <c r="C18" s="396"/>
      <c r="D18" s="397"/>
      <c r="E18" s="12">
        <v>0</v>
      </c>
      <c r="F18" s="30" t="s">
        <v>49</v>
      </c>
      <c r="G18" s="5"/>
      <c r="H18" s="5"/>
      <c r="I18" s="5"/>
      <c r="J18" s="5"/>
      <c r="K18" s="5"/>
      <c r="L18" s="5"/>
      <c r="M18" s="5"/>
      <c r="N18" s="5"/>
      <c r="O18" s="5"/>
    </row>
    <row r="19" spans="1:15" ht="21" customHeight="1" x14ac:dyDescent="0.2">
      <c r="A19" s="3">
        <v>1</v>
      </c>
      <c r="B19" s="5"/>
      <c r="C19" s="6"/>
      <c r="D19" s="50"/>
      <c r="E19" s="51"/>
      <c r="F19" s="5"/>
      <c r="G19" s="5"/>
      <c r="H19" s="5"/>
      <c r="I19" s="5"/>
      <c r="J19" s="5"/>
      <c r="K19" s="5"/>
      <c r="L19" s="5"/>
      <c r="M19" s="5"/>
      <c r="N19" s="5"/>
      <c r="O19" s="5"/>
    </row>
    <row r="20" spans="1:15" x14ac:dyDescent="0.2">
      <c r="B20" s="50"/>
      <c r="C20" s="50"/>
      <c r="D20" s="50"/>
      <c r="E20" s="51"/>
      <c r="F20" s="5"/>
      <c r="G20" s="5"/>
      <c r="H20" s="5"/>
      <c r="I20" s="5"/>
      <c r="J20" s="5"/>
      <c r="K20" s="5"/>
      <c r="L20" s="5"/>
      <c r="M20" s="5"/>
      <c r="N20" s="5"/>
      <c r="O20" s="5"/>
    </row>
    <row r="21" spans="1:15" s="9" customFormat="1" ht="18" customHeight="1" x14ac:dyDescent="0.2">
      <c r="A21" s="23" t="s">
        <v>14</v>
      </c>
      <c r="B21" s="25" t="s">
        <v>66</v>
      </c>
      <c r="C21" s="5"/>
      <c r="D21" s="5"/>
      <c r="E21" s="8"/>
      <c r="F21" s="8"/>
      <c r="G21" s="8" t="s">
        <v>40</v>
      </c>
    </row>
    <row r="22" spans="1:15" x14ac:dyDescent="0.2">
      <c r="A22" s="3">
        <v>1</v>
      </c>
      <c r="B22" s="404" t="s">
        <v>67</v>
      </c>
      <c r="C22" s="405"/>
      <c r="D22" s="406"/>
      <c r="E22" s="404"/>
      <c r="F22" s="52" t="s">
        <v>68</v>
      </c>
      <c r="G22" s="381" t="s">
        <v>69</v>
      </c>
    </row>
    <row r="23" spans="1:15" x14ac:dyDescent="0.2">
      <c r="A23" s="3">
        <v>1</v>
      </c>
      <c r="B23" s="407"/>
      <c r="C23" s="408"/>
      <c r="D23" s="409"/>
      <c r="E23" s="407"/>
      <c r="F23" s="11" t="s">
        <v>74</v>
      </c>
      <c r="G23" s="382"/>
    </row>
    <row r="24" spans="1:15" ht="14.1" customHeight="1" x14ac:dyDescent="0.2">
      <c r="A24" s="3">
        <v>1</v>
      </c>
      <c r="B24" s="403" t="s">
        <v>76</v>
      </c>
      <c r="C24" s="396"/>
      <c r="D24" s="397"/>
      <c r="E24" s="55">
        <v>2</v>
      </c>
      <c r="F24" s="12">
        <v>2</v>
      </c>
      <c r="G24" s="57" t="s">
        <v>77</v>
      </c>
    </row>
    <row r="25" spans="1:15" ht="14.1" customHeight="1" thickBot="1" x14ac:dyDescent="0.25">
      <c r="A25" s="3">
        <v>1</v>
      </c>
      <c r="B25" s="403" t="s">
        <v>78</v>
      </c>
      <c r="C25" s="396"/>
      <c r="D25" s="397"/>
      <c r="E25" s="16">
        <v>0</v>
      </c>
      <c r="F25" s="16">
        <v>0</v>
      </c>
      <c r="G25" s="57" t="s">
        <v>77</v>
      </c>
    </row>
    <row r="26" spans="1:15" ht="13.8" thickTop="1" x14ac:dyDescent="0.2">
      <c r="A26" s="3">
        <v>1</v>
      </c>
      <c r="B26" s="400" t="s">
        <v>79</v>
      </c>
      <c r="C26" s="401"/>
      <c r="D26" s="402"/>
      <c r="E26" s="21">
        <v>2</v>
      </c>
      <c r="F26" s="21">
        <v>2</v>
      </c>
      <c r="G26" s="63"/>
    </row>
    <row r="27" spans="1:15" ht="21" customHeight="1" x14ac:dyDescent="0.2">
      <c r="A27" s="3">
        <v>1</v>
      </c>
      <c r="B27" s="5" t="s">
        <v>325</v>
      </c>
      <c r="C27" s="6"/>
      <c r="D27" s="64"/>
      <c r="E27" s="51"/>
      <c r="F27" s="51"/>
      <c r="G27" s="51"/>
      <c r="H27" s="51"/>
      <c r="I27" s="51"/>
      <c r="J27" s="51"/>
      <c r="K27" s="51"/>
      <c r="L27" s="51"/>
      <c r="M27" s="51"/>
      <c r="N27" s="51"/>
      <c r="O27" s="51"/>
    </row>
    <row r="28" spans="1:15" x14ac:dyDescent="0.2">
      <c r="B28" s="64"/>
      <c r="C28" s="64"/>
      <c r="D28" s="64"/>
      <c r="E28" s="51"/>
      <c r="F28" s="51"/>
      <c r="G28" s="51"/>
      <c r="H28" s="51"/>
      <c r="I28" s="51"/>
      <c r="J28" s="51"/>
      <c r="K28" s="51"/>
      <c r="L28" s="51"/>
      <c r="M28" s="51"/>
      <c r="N28" s="51"/>
      <c r="O28" s="51"/>
    </row>
    <row r="29" spans="1:15" x14ac:dyDescent="0.2">
      <c r="A29" s="23" t="s">
        <v>14</v>
      </c>
      <c r="B29" s="25" t="s">
        <v>81</v>
      </c>
      <c r="C29" s="5"/>
      <c r="D29" s="5"/>
      <c r="E29" s="5"/>
      <c r="F29" s="5"/>
      <c r="G29" s="5"/>
      <c r="H29" s="5"/>
      <c r="I29" s="5"/>
      <c r="J29" s="5"/>
      <c r="K29" s="5"/>
      <c r="L29" s="5"/>
      <c r="M29" s="5"/>
      <c r="N29" s="5"/>
      <c r="O29" s="5"/>
    </row>
    <row r="30" spans="1:15" ht="21" customHeight="1" x14ac:dyDescent="0.2">
      <c r="A30" s="3">
        <v>1</v>
      </c>
      <c r="B30" s="5" t="s">
        <v>136</v>
      </c>
      <c r="C30" s="5"/>
      <c r="D30" s="5"/>
      <c r="E30" s="6"/>
      <c r="F30" s="5"/>
      <c r="G30" s="5"/>
      <c r="H30" s="5"/>
      <c r="I30" s="5"/>
      <c r="J30" s="5"/>
      <c r="K30" s="5"/>
      <c r="L30" s="5"/>
      <c r="M30" s="5"/>
      <c r="N30" s="5"/>
      <c r="O30" s="5"/>
    </row>
    <row r="31" spans="1:15" ht="21" customHeight="1" x14ac:dyDescent="0.15">
      <c r="A31" s="3">
        <v>1</v>
      </c>
      <c r="B31" s="5" t="s">
        <v>83</v>
      </c>
      <c r="C31" s="5"/>
      <c r="D31" s="5"/>
      <c r="E31" s="65" t="s">
        <v>40</v>
      </c>
      <c r="F31" s="5"/>
      <c r="G31" s="5"/>
      <c r="H31" s="5"/>
      <c r="I31" s="5"/>
      <c r="J31" s="5"/>
      <c r="K31" s="5"/>
      <c r="L31" s="5"/>
      <c r="M31" s="5"/>
      <c r="N31" s="5"/>
      <c r="O31" s="5"/>
    </row>
    <row r="32" spans="1:15" x14ac:dyDescent="0.2">
      <c r="A32" s="3">
        <v>1</v>
      </c>
      <c r="B32" s="66" t="s">
        <v>84</v>
      </c>
      <c r="C32" s="66"/>
      <c r="D32" s="66"/>
      <c r="E32" s="67">
        <v>93</v>
      </c>
      <c r="F32" s="5"/>
      <c r="G32" s="5"/>
      <c r="H32" s="5"/>
      <c r="I32" s="5"/>
      <c r="J32" s="5"/>
      <c r="K32" s="5"/>
      <c r="L32" s="5"/>
      <c r="M32" s="5"/>
      <c r="N32" s="5"/>
      <c r="O32" s="5"/>
    </row>
    <row r="33" spans="1:15" x14ac:dyDescent="0.2">
      <c r="A33" s="3">
        <v>1</v>
      </c>
      <c r="B33" s="66" t="s">
        <v>85</v>
      </c>
      <c r="C33" s="66"/>
      <c r="D33" s="66"/>
      <c r="E33" s="12">
        <v>8</v>
      </c>
      <c r="F33" s="5"/>
      <c r="G33" s="5"/>
      <c r="H33" s="5"/>
      <c r="I33" s="5"/>
      <c r="J33" s="5"/>
      <c r="K33" s="5"/>
      <c r="L33" s="5"/>
      <c r="M33" s="5"/>
      <c r="N33" s="5"/>
      <c r="O33" s="5"/>
    </row>
    <row r="34" spans="1:15" ht="13.8" thickBot="1" x14ac:dyDescent="0.25">
      <c r="A34" s="3">
        <v>1</v>
      </c>
      <c r="B34" s="66" t="s">
        <v>86</v>
      </c>
      <c r="C34" s="66"/>
      <c r="D34" s="66"/>
      <c r="E34" s="68">
        <v>0</v>
      </c>
      <c r="F34" s="5"/>
      <c r="G34" s="5"/>
      <c r="H34" s="5"/>
      <c r="I34" s="5"/>
      <c r="J34" s="5"/>
      <c r="K34" s="5"/>
      <c r="L34" s="5"/>
      <c r="M34" s="5"/>
      <c r="N34" s="5"/>
      <c r="O34" s="5"/>
    </row>
    <row r="35" spans="1:15" ht="13.8" thickTop="1" x14ac:dyDescent="0.2">
      <c r="A35" s="3">
        <v>1</v>
      </c>
      <c r="B35" s="400" t="s">
        <v>79</v>
      </c>
      <c r="C35" s="401"/>
      <c r="D35" s="402"/>
      <c r="E35" s="55">
        <v>101</v>
      </c>
      <c r="F35" s="5"/>
      <c r="G35" s="5"/>
      <c r="H35" s="5"/>
      <c r="I35" s="5"/>
      <c r="J35" s="5"/>
      <c r="K35" s="5"/>
      <c r="L35" s="5"/>
      <c r="M35" s="5"/>
      <c r="N35" s="5"/>
      <c r="O35" s="5"/>
    </row>
    <row r="36" spans="1:15" ht="21" customHeight="1" x14ac:dyDescent="0.2">
      <c r="A36" s="3">
        <v>1</v>
      </c>
      <c r="B36" s="6"/>
      <c r="C36" s="5"/>
      <c r="D36" s="5"/>
      <c r="E36" s="69"/>
      <c r="F36" s="5"/>
      <c r="G36" s="5"/>
      <c r="H36" s="5"/>
      <c r="I36" s="5"/>
      <c r="J36" s="5"/>
      <c r="K36" s="5"/>
      <c r="L36" s="5"/>
      <c r="M36" s="5"/>
      <c r="N36" s="5"/>
      <c r="O36" s="5"/>
    </row>
    <row r="37" spans="1:15" ht="21" customHeight="1" x14ac:dyDescent="0.15">
      <c r="A37" s="23" t="s">
        <v>14</v>
      </c>
      <c r="B37" s="70" t="s">
        <v>87</v>
      </c>
      <c r="C37" s="71"/>
      <c r="D37" s="5"/>
      <c r="E37" s="65" t="s">
        <v>40</v>
      </c>
      <c r="F37" s="5"/>
      <c r="G37" s="5"/>
      <c r="H37" s="5"/>
      <c r="I37" s="5"/>
      <c r="J37" s="5"/>
      <c r="K37" s="5"/>
      <c r="L37" s="5"/>
      <c r="M37" s="5"/>
      <c r="N37" s="5"/>
      <c r="O37" s="5"/>
    </row>
    <row r="38" spans="1:15" x14ac:dyDescent="0.2">
      <c r="A38" s="3">
        <v>1</v>
      </c>
      <c r="B38" s="72" t="s">
        <v>88</v>
      </c>
      <c r="C38" s="73"/>
      <c r="D38" s="74"/>
      <c r="E38" s="75">
        <v>9</v>
      </c>
      <c r="F38" s="5"/>
      <c r="G38" s="5"/>
      <c r="H38" s="5"/>
      <c r="I38" s="5"/>
      <c r="J38" s="5"/>
      <c r="K38" s="5"/>
      <c r="L38" s="5"/>
      <c r="M38" s="5"/>
      <c r="N38" s="5"/>
      <c r="O38" s="5"/>
    </row>
    <row r="39" spans="1:15" ht="21" customHeight="1" x14ac:dyDescent="0.2">
      <c r="A39" s="3">
        <v>1</v>
      </c>
      <c r="B39" s="6"/>
      <c r="C39" s="5" t="s">
        <v>190</v>
      </c>
      <c r="D39" s="5"/>
      <c r="E39" s="69"/>
      <c r="F39" s="5"/>
      <c r="G39" s="5"/>
      <c r="H39" s="5"/>
      <c r="I39" s="5"/>
      <c r="J39" s="5"/>
      <c r="K39" s="5"/>
      <c r="L39" s="5"/>
      <c r="M39" s="5"/>
      <c r="N39" s="5"/>
      <c r="O39" s="5"/>
    </row>
    <row r="40" spans="1:15" ht="21" customHeight="1" x14ac:dyDescent="0.2">
      <c r="A40" s="23" t="s">
        <v>14</v>
      </c>
      <c r="B40" s="5" t="s">
        <v>90</v>
      </c>
      <c r="C40" s="5"/>
      <c r="D40" s="5"/>
      <c r="E40" s="76"/>
      <c r="F40" s="5"/>
      <c r="G40" s="5"/>
      <c r="H40" s="5"/>
      <c r="I40" s="5"/>
      <c r="J40" s="5"/>
      <c r="K40" s="5"/>
      <c r="L40" s="5"/>
      <c r="M40" s="5"/>
      <c r="N40" s="5"/>
      <c r="O40" s="5"/>
    </row>
    <row r="41" spans="1:15" x14ac:dyDescent="0.2">
      <c r="A41" s="3">
        <v>1</v>
      </c>
      <c r="B41" s="6"/>
      <c r="C41" s="5" t="s">
        <v>191</v>
      </c>
      <c r="D41" s="6"/>
      <c r="E41" s="76"/>
      <c r="F41" s="5"/>
      <c r="G41" s="5"/>
      <c r="H41" s="5"/>
      <c r="I41" s="5"/>
      <c r="J41" s="5"/>
      <c r="K41" s="5"/>
      <c r="L41" s="5"/>
      <c r="M41" s="5"/>
      <c r="N41" s="5"/>
      <c r="O41" s="5"/>
    </row>
    <row r="42" spans="1:15" x14ac:dyDescent="0.2">
      <c r="A42" s="3">
        <v>1</v>
      </c>
      <c r="B42" s="6"/>
      <c r="C42" s="5" t="s">
        <v>192</v>
      </c>
      <c r="D42" s="6"/>
      <c r="E42" s="76"/>
      <c r="F42" s="5"/>
      <c r="G42" s="5"/>
      <c r="H42" s="5"/>
      <c r="I42" s="5"/>
      <c r="J42" s="5"/>
      <c r="K42" s="5"/>
      <c r="L42" s="5"/>
      <c r="M42" s="5"/>
      <c r="N42" s="5"/>
      <c r="O42" s="5"/>
    </row>
    <row r="43" spans="1:15" x14ac:dyDescent="0.2">
      <c r="A43" s="3">
        <v>1</v>
      </c>
      <c r="B43" s="6"/>
      <c r="C43" s="5" t="s">
        <v>193</v>
      </c>
      <c r="D43" s="6"/>
      <c r="E43" s="76"/>
      <c r="F43" s="5"/>
      <c r="G43" s="5"/>
      <c r="H43" s="5"/>
      <c r="I43" s="5"/>
      <c r="J43" s="5"/>
      <c r="K43" s="5"/>
      <c r="L43" s="5"/>
      <c r="M43" s="5"/>
      <c r="N43" s="5"/>
      <c r="O43" s="5"/>
    </row>
    <row r="44" spans="1:15" x14ac:dyDescent="0.2">
      <c r="A44" s="3">
        <v>1</v>
      </c>
      <c r="B44" s="6"/>
      <c r="C44" s="5" t="s">
        <v>194</v>
      </c>
      <c r="D44" s="6"/>
      <c r="E44" s="76"/>
      <c r="F44" s="5"/>
      <c r="G44" s="5"/>
      <c r="H44" s="5"/>
      <c r="I44" s="5"/>
      <c r="J44" s="5"/>
      <c r="K44" s="5"/>
      <c r="L44" s="5"/>
      <c r="M44" s="5"/>
      <c r="N44" s="5"/>
      <c r="O44" s="5"/>
    </row>
    <row r="45" spans="1:15" x14ac:dyDescent="0.2">
      <c r="A45" s="3">
        <v>1</v>
      </c>
      <c r="B45" s="6"/>
      <c r="C45" s="5" t="s">
        <v>195</v>
      </c>
      <c r="D45" s="6"/>
      <c r="E45" s="76"/>
      <c r="F45" s="5"/>
      <c r="G45" s="5"/>
      <c r="H45" s="5"/>
      <c r="I45" s="5"/>
      <c r="J45" s="5"/>
      <c r="K45" s="5"/>
      <c r="L45" s="5"/>
      <c r="M45" s="5"/>
      <c r="N45" s="5"/>
      <c r="O45" s="5"/>
    </row>
    <row r="46" spans="1:15" x14ac:dyDescent="0.2">
      <c r="A46" s="3">
        <v>1</v>
      </c>
      <c r="B46" s="6"/>
      <c r="C46" s="5" t="s">
        <v>196</v>
      </c>
      <c r="D46" s="6"/>
      <c r="E46" s="76"/>
      <c r="F46" s="5"/>
      <c r="G46" s="5"/>
      <c r="H46" s="5"/>
      <c r="I46" s="5"/>
      <c r="J46" s="5"/>
      <c r="K46" s="5"/>
      <c r="L46" s="5"/>
      <c r="M46" s="5"/>
      <c r="N46" s="5"/>
      <c r="O46" s="5"/>
    </row>
    <row r="47" spans="1:15" x14ac:dyDescent="0.2">
      <c r="A47" s="3">
        <v>1</v>
      </c>
      <c r="B47" s="6"/>
      <c r="C47" s="5"/>
      <c r="D47" s="6"/>
      <c r="E47" s="76"/>
      <c r="F47" s="5"/>
      <c r="G47" s="5"/>
      <c r="H47" s="5"/>
      <c r="I47" s="5"/>
      <c r="J47" s="5"/>
      <c r="K47" s="5"/>
      <c r="L47" s="5"/>
      <c r="M47" s="5"/>
      <c r="N47" s="5"/>
      <c r="O47" s="5"/>
    </row>
    <row r="48" spans="1:15" ht="21" customHeight="1" x14ac:dyDescent="0.2">
      <c r="A48" s="23" t="s">
        <v>14</v>
      </c>
      <c r="B48" s="5" t="s">
        <v>96</v>
      </c>
      <c r="C48" s="5"/>
      <c r="D48" s="5"/>
      <c r="E48" s="76"/>
      <c r="F48" s="6"/>
      <c r="G48" s="6"/>
      <c r="H48" s="6"/>
      <c r="I48" s="6"/>
      <c r="J48" s="6"/>
      <c r="K48" s="6"/>
      <c r="L48" s="6"/>
      <c r="M48" s="6"/>
      <c r="N48" s="6"/>
      <c r="O48" s="6"/>
    </row>
    <row r="49" spans="1:15" x14ac:dyDescent="0.2">
      <c r="A49" s="3">
        <v>1</v>
      </c>
      <c r="B49" s="6"/>
      <c r="C49" s="5" t="s">
        <v>197</v>
      </c>
      <c r="D49" s="6"/>
      <c r="E49" s="76"/>
      <c r="F49" s="6"/>
      <c r="G49" s="6"/>
      <c r="H49" s="6"/>
      <c r="I49" s="6"/>
      <c r="J49" s="6"/>
      <c r="K49" s="6"/>
      <c r="L49" s="6"/>
      <c r="M49" s="6"/>
      <c r="N49" s="6"/>
      <c r="O49" s="6"/>
    </row>
    <row r="50" spans="1:15" x14ac:dyDescent="0.2">
      <c r="A50" s="3">
        <v>1</v>
      </c>
      <c r="B50" s="6"/>
      <c r="C50" s="5" t="s">
        <v>198</v>
      </c>
      <c r="D50" s="6"/>
      <c r="E50" s="76"/>
      <c r="F50" s="6"/>
      <c r="G50" s="6"/>
      <c r="H50" s="6"/>
      <c r="I50" s="6"/>
      <c r="J50" s="6"/>
      <c r="K50" s="6"/>
      <c r="L50" s="6"/>
      <c r="M50" s="6"/>
      <c r="N50" s="6"/>
      <c r="O50" s="6"/>
    </row>
    <row r="51" spans="1:15" x14ac:dyDescent="0.2">
      <c r="A51" s="3">
        <v>1</v>
      </c>
      <c r="B51" s="6"/>
      <c r="C51" s="5" t="s">
        <v>199</v>
      </c>
      <c r="D51" s="6"/>
      <c r="E51" s="76"/>
      <c r="F51" s="6"/>
      <c r="G51" s="6"/>
      <c r="H51" s="6"/>
      <c r="I51" s="6"/>
      <c r="J51" s="6"/>
      <c r="K51" s="6"/>
      <c r="L51" s="6"/>
      <c r="M51" s="6"/>
      <c r="N51" s="6"/>
      <c r="O51" s="6"/>
    </row>
    <row r="52" spans="1:15" x14ac:dyDescent="0.2">
      <c r="A52" s="3">
        <v>1</v>
      </c>
      <c r="B52" s="6"/>
      <c r="C52" s="5" t="s">
        <v>198</v>
      </c>
      <c r="D52" s="6"/>
      <c r="E52" s="76"/>
      <c r="F52" s="6"/>
      <c r="G52" s="6"/>
      <c r="H52" s="6"/>
      <c r="I52" s="6"/>
      <c r="J52" s="6"/>
      <c r="K52" s="6"/>
      <c r="L52" s="6"/>
      <c r="M52" s="6"/>
      <c r="N52" s="6"/>
      <c r="O52" s="6"/>
    </row>
    <row r="53" spans="1:15" x14ac:dyDescent="0.2">
      <c r="A53" s="3">
        <v>1</v>
      </c>
      <c r="B53" s="6"/>
      <c r="C53" s="5" t="s">
        <v>200</v>
      </c>
      <c r="D53" s="6"/>
      <c r="E53" s="76"/>
      <c r="F53" s="6"/>
      <c r="G53" s="6"/>
      <c r="H53" s="6"/>
      <c r="I53" s="6"/>
      <c r="J53" s="6"/>
      <c r="K53" s="6"/>
      <c r="L53" s="6"/>
      <c r="M53" s="6"/>
      <c r="N53" s="6"/>
      <c r="O53" s="6"/>
    </row>
    <row r="54" spans="1:15" x14ac:dyDescent="0.2">
      <c r="A54" s="3">
        <v>1</v>
      </c>
      <c r="B54" s="6"/>
      <c r="C54" s="5" t="s">
        <v>101</v>
      </c>
      <c r="D54" s="6"/>
      <c r="E54" s="76"/>
      <c r="F54" s="6"/>
      <c r="G54" s="6"/>
      <c r="H54" s="6"/>
      <c r="I54" s="6"/>
      <c r="J54" s="6"/>
      <c r="K54" s="6"/>
      <c r="L54" s="6"/>
      <c r="M54" s="6"/>
      <c r="N54" s="6"/>
      <c r="O54" s="6"/>
    </row>
    <row r="55" spans="1:15" ht="21" customHeight="1" x14ac:dyDescent="0.2">
      <c r="A55" s="23" t="s">
        <v>14</v>
      </c>
      <c r="B55" s="5" t="s">
        <v>102</v>
      </c>
      <c r="C55" s="5"/>
      <c r="D55" s="5"/>
      <c r="E55" s="76"/>
      <c r="F55" s="6"/>
      <c r="G55" s="6"/>
      <c r="H55" s="6"/>
      <c r="I55" s="6"/>
      <c r="J55" s="6"/>
      <c r="K55" s="6"/>
      <c r="L55" s="6"/>
      <c r="M55" s="6"/>
      <c r="N55" s="6"/>
      <c r="O55" s="6"/>
    </row>
    <row r="56" spans="1:15" x14ac:dyDescent="0.2">
      <c r="A56" s="3">
        <v>1</v>
      </c>
      <c r="B56" s="6"/>
      <c r="C56" s="5" t="s">
        <v>103</v>
      </c>
      <c r="D56" s="6"/>
      <c r="E56" s="76"/>
      <c r="F56" s="6"/>
      <c r="G56" s="6"/>
      <c r="H56" s="6"/>
      <c r="I56" s="6"/>
      <c r="J56" s="6"/>
      <c r="K56" s="6"/>
      <c r="L56" s="6"/>
      <c r="M56" s="6"/>
      <c r="N56" s="6"/>
      <c r="O56" s="6"/>
    </row>
    <row r="57" spans="1:15" x14ac:dyDescent="0.2">
      <c r="B57" s="6"/>
      <c r="C57" s="6"/>
      <c r="D57" s="6"/>
      <c r="E57" s="6"/>
      <c r="F57" s="6"/>
      <c r="G57" s="6"/>
      <c r="H57" s="6"/>
      <c r="I57" s="6"/>
      <c r="J57" s="6"/>
      <c r="K57" s="6"/>
      <c r="L57" s="6"/>
      <c r="M57" s="6"/>
      <c r="N57" s="6"/>
      <c r="O57" s="6"/>
    </row>
  </sheetData>
  <mergeCells count="16">
    <mergeCell ref="B24:D24"/>
    <mergeCell ref="B25:D25"/>
    <mergeCell ref="B26:D26"/>
    <mergeCell ref="B35:D35"/>
    <mergeCell ref="C15:D15"/>
    <mergeCell ref="B16:D16"/>
    <mergeCell ref="B18:D18"/>
    <mergeCell ref="B22:D23"/>
    <mergeCell ref="E22:E23"/>
    <mergeCell ref="G22:G23"/>
    <mergeCell ref="B9:E9"/>
    <mergeCell ref="B10:D10"/>
    <mergeCell ref="B11:D11"/>
    <mergeCell ref="B12:D12"/>
    <mergeCell ref="B13:D13"/>
    <mergeCell ref="C14:D14"/>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8"/>
  <sheetViews>
    <sheetView topLeftCell="B2" workbookViewId="0">
      <selection activeCell="E20" sqref="E20"/>
    </sheetView>
  </sheetViews>
  <sheetFormatPr defaultColWidth="14.109375" defaultRowHeight="13.2" x14ac:dyDescent="0.2"/>
  <cols>
    <col min="1" max="1" width="2.6640625" style="3" hidden="1" customWidth="1"/>
    <col min="2" max="2" width="2.6640625" style="9" customWidth="1"/>
    <col min="3" max="3" width="34.109375" style="3" customWidth="1"/>
    <col min="4" max="16384" width="14.109375" style="3"/>
  </cols>
  <sheetData>
    <row r="1" spans="1:12" s="1" customFormat="1" ht="9.6" hidden="1" x14ac:dyDescent="0.2">
      <c r="A1" s="8" t="s">
        <v>0</v>
      </c>
      <c r="B1" s="8"/>
      <c r="C1" s="8"/>
      <c r="D1" s="8"/>
      <c r="E1" s="8"/>
      <c r="F1" s="8"/>
      <c r="G1" s="8"/>
      <c r="H1" s="8"/>
      <c r="I1" s="8"/>
      <c r="J1" s="8"/>
    </row>
    <row r="2" spans="1:12" s="1" customFormat="1" ht="12" x14ac:dyDescent="0.2">
      <c r="A2" s="8"/>
      <c r="B2" s="2" t="s">
        <v>201</v>
      </c>
      <c r="C2" s="8"/>
      <c r="D2" s="8"/>
      <c r="E2" s="8"/>
      <c r="F2" s="8"/>
      <c r="G2" s="8"/>
      <c r="H2" s="8"/>
      <c r="I2" s="8"/>
      <c r="J2" s="8"/>
    </row>
    <row r="3" spans="1:12" ht="16.2" x14ac:dyDescent="0.2">
      <c r="A3" s="6"/>
      <c r="B3" s="4" t="s">
        <v>202</v>
      </c>
      <c r="C3" s="5"/>
      <c r="D3" s="5"/>
      <c r="E3" s="5"/>
      <c r="F3" s="5"/>
      <c r="G3" s="5"/>
      <c r="H3" s="5"/>
      <c r="I3" s="5"/>
      <c r="J3" s="6"/>
    </row>
    <row r="4" spans="1:12" x14ac:dyDescent="0.2">
      <c r="A4" s="6"/>
      <c r="B4" s="87"/>
      <c r="C4" s="5"/>
      <c r="D4" s="25"/>
      <c r="E4" s="5"/>
      <c r="F4" s="5"/>
      <c r="G4" s="5"/>
      <c r="H4" s="5"/>
      <c r="I4" s="5"/>
      <c r="J4" s="6"/>
    </row>
    <row r="5" spans="1:12" s="9" customFormat="1" x14ac:dyDescent="0.2">
      <c r="A5" s="6">
        <v>1</v>
      </c>
      <c r="B5" s="88" t="s">
        <v>309</v>
      </c>
      <c r="C5" s="5"/>
      <c r="D5" s="8"/>
      <c r="E5" s="8"/>
      <c r="F5" s="8"/>
      <c r="G5" s="8"/>
      <c r="H5" s="8"/>
      <c r="I5" s="8"/>
      <c r="J5" s="8" t="s">
        <v>316</v>
      </c>
      <c r="K5" s="5"/>
    </row>
    <row r="6" spans="1:12" ht="19.2" x14ac:dyDescent="0.2">
      <c r="A6" s="6">
        <v>1</v>
      </c>
      <c r="B6" s="413" t="s">
        <v>21</v>
      </c>
      <c r="C6" s="413"/>
      <c r="D6" s="89" t="s">
        <v>3</v>
      </c>
      <c r="E6" s="89"/>
      <c r="F6" s="89"/>
      <c r="G6" s="89"/>
      <c r="H6" s="89"/>
      <c r="I6" s="89" t="s">
        <v>211</v>
      </c>
      <c r="J6" s="414" t="s">
        <v>4</v>
      </c>
      <c r="K6" s="6"/>
    </row>
    <row r="7" spans="1:12" ht="13.5" customHeight="1" x14ac:dyDescent="0.2">
      <c r="A7" s="6">
        <v>1</v>
      </c>
      <c r="B7" s="413"/>
      <c r="C7" s="413"/>
      <c r="D7" s="180" t="s">
        <v>22</v>
      </c>
      <c r="E7" s="180" t="s">
        <v>31</v>
      </c>
      <c r="F7" s="180" t="s">
        <v>32</v>
      </c>
      <c r="G7" s="180" t="s">
        <v>38</v>
      </c>
      <c r="H7" s="180" t="s">
        <v>44</v>
      </c>
      <c r="I7" s="180" t="s">
        <v>44</v>
      </c>
      <c r="J7" s="415"/>
      <c r="K7" s="6"/>
    </row>
    <row r="8" spans="1:12" x14ac:dyDescent="0.2">
      <c r="A8" s="6">
        <v>1</v>
      </c>
      <c r="B8" s="416" t="s">
        <v>6</v>
      </c>
      <c r="C8" s="416"/>
      <c r="D8" s="182">
        <v>567610255</v>
      </c>
      <c r="E8" s="182">
        <v>4896418132</v>
      </c>
      <c r="F8" s="182">
        <v>2359390098</v>
      </c>
      <c r="G8" s="182">
        <v>291082182</v>
      </c>
      <c r="H8" s="182">
        <v>1891179682</v>
      </c>
      <c r="I8" s="182">
        <v>0</v>
      </c>
      <c r="J8" s="183">
        <v>10005680349</v>
      </c>
      <c r="K8" s="6"/>
    </row>
    <row r="9" spans="1:12" x14ac:dyDescent="0.2">
      <c r="A9" s="6">
        <v>1</v>
      </c>
      <c r="B9" s="389" t="s">
        <v>7</v>
      </c>
      <c r="C9" s="391"/>
      <c r="D9" s="184">
        <v>249900370</v>
      </c>
      <c r="E9" s="184">
        <v>2155733955</v>
      </c>
      <c r="F9" s="184">
        <v>649924037</v>
      </c>
      <c r="G9" s="184">
        <v>128154035</v>
      </c>
      <c r="H9" s="184">
        <v>7953388778</v>
      </c>
      <c r="I9" s="184">
        <v>0</v>
      </c>
      <c r="J9" s="185">
        <v>11137101175</v>
      </c>
      <c r="K9" s="6"/>
    </row>
    <row r="10" spans="1:12" x14ac:dyDescent="0.2">
      <c r="A10" s="6">
        <v>1</v>
      </c>
      <c r="B10" s="386" t="s">
        <v>8</v>
      </c>
      <c r="C10" s="417"/>
      <c r="D10" s="186">
        <v>42438131</v>
      </c>
      <c r="E10" s="186">
        <v>366087169</v>
      </c>
      <c r="F10" s="186">
        <v>110370230</v>
      </c>
      <c r="G10" s="186">
        <v>21763144</v>
      </c>
      <c r="H10" s="186">
        <v>495126169</v>
      </c>
      <c r="I10" s="186">
        <v>0</v>
      </c>
      <c r="J10" s="187">
        <v>1035784843</v>
      </c>
      <c r="K10" s="6"/>
    </row>
    <row r="11" spans="1:12" x14ac:dyDescent="0.2">
      <c r="A11" s="6">
        <v>1</v>
      </c>
      <c r="B11" s="95" t="s">
        <v>35</v>
      </c>
      <c r="C11" s="181"/>
      <c r="D11" s="182">
        <v>475337294</v>
      </c>
      <c r="E11" s="188">
        <f>SUM(E12:E15)</f>
        <v>36226350875</v>
      </c>
      <c r="F11" s="182">
        <v>11172620909</v>
      </c>
      <c r="G11" s="182">
        <v>0</v>
      </c>
      <c r="H11" s="188">
        <f>SUM(H12:H15)</f>
        <v>10800717577</v>
      </c>
      <c r="I11" s="182">
        <v>3197726682</v>
      </c>
      <c r="J11" s="183">
        <v>61872753337</v>
      </c>
      <c r="K11" s="6"/>
      <c r="L11" s="189">
        <f>SUM(D11:I11)-J11</f>
        <v>0</v>
      </c>
    </row>
    <row r="12" spans="1:12" x14ac:dyDescent="0.2">
      <c r="A12" s="6">
        <v>1</v>
      </c>
      <c r="B12" s="418"/>
      <c r="C12" s="96" t="s">
        <v>229</v>
      </c>
      <c r="D12" s="190">
        <v>475337294</v>
      </c>
      <c r="E12" s="190">
        <v>0</v>
      </c>
      <c r="F12" s="190">
        <v>0</v>
      </c>
      <c r="G12" s="190">
        <v>0</v>
      </c>
      <c r="H12" s="190">
        <v>0</v>
      </c>
      <c r="I12" s="190">
        <v>0</v>
      </c>
      <c r="J12" s="191">
        <v>475337294</v>
      </c>
      <c r="K12" s="6"/>
      <c r="L12" s="189">
        <f t="shared" ref="L12:L16" si="0">SUM(D12:I12)-J12</f>
        <v>0</v>
      </c>
    </row>
    <row r="13" spans="1:12" x14ac:dyDescent="0.2">
      <c r="A13" s="6">
        <v>1</v>
      </c>
      <c r="B13" s="424"/>
      <c r="C13" s="96" t="s">
        <v>230</v>
      </c>
      <c r="D13" s="190">
        <v>0</v>
      </c>
      <c r="E13" s="190">
        <v>0</v>
      </c>
      <c r="F13" s="190">
        <v>11172620909</v>
      </c>
      <c r="G13" s="190">
        <v>0</v>
      </c>
      <c r="H13" s="190">
        <v>0</v>
      </c>
      <c r="I13" s="190">
        <v>0</v>
      </c>
      <c r="J13" s="191">
        <v>11172620909</v>
      </c>
      <c r="K13" s="6"/>
      <c r="L13" s="189">
        <f t="shared" si="0"/>
        <v>0</v>
      </c>
    </row>
    <row r="14" spans="1:12" x14ac:dyDescent="0.2">
      <c r="A14" s="6">
        <v>1</v>
      </c>
      <c r="B14" s="424"/>
      <c r="C14" s="96" t="s">
        <v>231</v>
      </c>
      <c r="D14" s="190">
        <v>0</v>
      </c>
      <c r="E14" s="192">
        <f>36235350875-9000000</f>
        <v>36226350875</v>
      </c>
      <c r="F14" s="190">
        <v>0</v>
      </c>
      <c r="G14" s="190">
        <v>0</v>
      </c>
      <c r="H14" s="190">
        <v>0</v>
      </c>
      <c r="I14" s="190">
        <v>0</v>
      </c>
      <c r="J14" s="193">
        <f>SUM(D14:I14)</f>
        <v>36226350875</v>
      </c>
      <c r="K14" s="6"/>
      <c r="L14" s="189">
        <f t="shared" si="0"/>
        <v>0</v>
      </c>
    </row>
    <row r="15" spans="1:12" ht="13.8" thickBot="1" x14ac:dyDescent="0.25">
      <c r="A15" s="6">
        <v>1</v>
      </c>
      <c r="B15" s="419"/>
      <c r="C15" s="99" t="s">
        <v>232</v>
      </c>
      <c r="D15" s="194">
        <v>0</v>
      </c>
      <c r="E15" s="194">
        <v>0</v>
      </c>
      <c r="F15" s="194">
        <v>0</v>
      </c>
      <c r="G15" s="194">
        <v>0</v>
      </c>
      <c r="H15" s="195">
        <f>10791717577+9000000</f>
        <v>10800717577</v>
      </c>
      <c r="I15" s="194">
        <v>3197726682</v>
      </c>
      <c r="J15" s="196">
        <f>SUM(D15:I15)</f>
        <v>13998444259</v>
      </c>
      <c r="K15" s="6"/>
      <c r="L15" s="189">
        <f t="shared" si="0"/>
        <v>0</v>
      </c>
    </row>
    <row r="16" spans="1:12" ht="13.8" thickTop="1" x14ac:dyDescent="0.2">
      <c r="A16" s="6">
        <v>1</v>
      </c>
      <c r="B16" s="400" t="s">
        <v>13</v>
      </c>
      <c r="C16" s="402"/>
      <c r="D16" s="197">
        <v>1335286050</v>
      </c>
      <c r="E16" s="198">
        <f>SUM(E11,E8:E10)</f>
        <v>43644590131</v>
      </c>
      <c r="F16" s="197">
        <v>14292305274</v>
      </c>
      <c r="G16" s="197">
        <v>440999361</v>
      </c>
      <c r="H16" s="198">
        <f>SUM(H11,H8:H10)</f>
        <v>21140412206</v>
      </c>
      <c r="I16" s="197">
        <v>3197726682</v>
      </c>
      <c r="J16" s="199">
        <v>84051319704</v>
      </c>
      <c r="K16" s="6"/>
      <c r="L16" s="189">
        <f t="shared" si="0"/>
        <v>0</v>
      </c>
    </row>
    <row r="17" spans="1:10" ht="13.5" customHeight="1" x14ac:dyDescent="0.2">
      <c r="A17" s="6">
        <v>1</v>
      </c>
      <c r="B17" s="5"/>
      <c r="C17" s="6"/>
      <c r="D17" s="6"/>
      <c r="E17" s="6"/>
      <c r="F17" s="6"/>
      <c r="G17" s="6"/>
      <c r="H17" s="6"/>
      <c r="I17" s="6"/>
      <c r="J17" s="6"/>
    </row>
    <row r="18" spans="1:10" x14ac:dyDescent="0.2">
      <c r="A18" s="6"/>
      <c r="B18" s="5"/>
      <c r="C18" s="6"/>
      <c r="D18" s="6"/>
      <c r="E18" s="6"/>
      <c r="F18" s="6"/>
      <c r="G18" s="6"/>
      <c r="H18" s="6"/>
      <c r="I18" s="6"/>
      <c r="J18" s="6"/>
    </row>
  </sheetData>
  <mergeCells count="7">
    <mergeCell ref="B16:C16"/>
    <mergeCell ref="B6:C7"/>
    <mergeCell ref="J6:J7"/>
    <mergeCell ref="B8:C8"/>
    <mergeCell ref="B9:C9"/>
    <mergeCell ref="B10:C10"/>
    <mergeCell ref="B12:B15"/>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66"/>
  <sheetViews>
    <sheetView topLeftCell="B2" zoomScaleNormal="100" zoomScaleSheetLayoutView="120" workbookViewId="0">
      <selection activeCell="B2" sqref="B2"/>
    </sheetView>
  </sheetViews>
  <sheetFormatPr defaultColWidth="9" defaultRowHeight="13.2" outlineLevelRow="1" x14ac:dyDescent="0.2"/>
  <cols>
    <col min="1" max="1" width="5.109375" style="243" hidden="1" customWidth="1"/>
    <col min="2" max="2" width="2.6640625" style="243" customWidth="1"/>
    <col min="3" max="3" width="34.109375" style="243" customWidth="1"/>
    <col min="4" max="26" width="10.6640625" style="243" customWidth="1"/>
    <col min="27" max="16384" width="9" style="243"/>
  </cols>
  <sheetData>
    <row r="1" spans="1:15" hidden="1" x14ac:dyDescent="0.2">
      <c r="A1" s="210" t="s">
        <v>15</v>
      </c>
      <c r="B1" s="210"/>
      <c r="C1" s="210"/>
      <c r="D1" s="210"/>
      <c r="E1" s="210"/>
      <c r="F1" s="210"/>
      <c r="G1" s="210"/>
      <c r="H1" s="210"/>
    </row>
    <row r="2" spans="1:15" ht="21" customHeight="1" x14ac:dyDescent="0.2">
      <c r="A2" s="210"/>
      <c r="B2" s="201" t="s">
        <v>16</v>
      </c>
      <c r="C2" s="210"/>
      <c r="D2" s="210"/>
      <c r="E2" s="210"/>
      <c r="F2" s="210"/>
      <c r="G2" s="210"/>
      <c r="H2" s="210"/>
    </row>
    <row r="3" spans="1:15" ht="22.5" customHeight="1" x14ac:dyDescent="0.2">
      <c r="A3" s="210"/>
      <c r="B3" s="203" t="s">
        <v>17</v>
      </c>
      <c r="C3" s="176"/>
      <c r="D3" s="176"/>
      <c r="E3" s="176"/>
      <c r="F3" s="176"/>
      <c r="G3" s="176"/>
      <c r="H3" s="176"/>
      <c r="I3" s="176"/>
      <c r="J3" s="176"/>
      <c r="K3" s="176"/>
      <c r="L3" s="176"/>
      <c r="M3" s="176"/>
      <c r="N3" s="176"/>
      <c r="O3" s="176"/>
    </row>
    <row r="4" spans="1:15" ht="12" customHeight="1" x14ac:dyDescent="0.2">
      <c r="A4" s="210"/>
      <c r="B4" s="267" t="s">
        <v>18</v>
      </c>
      <c r="C4" s="176"/>
      <c r="D4" s="176"/>
      <c r="E4" s="176"/>
      <c r="F4" s="176"/>
      <c r="G4" s="176"/>
      <c r="H4" s="176"/>
      <c r="I4" s="176"/>
      <c r="J4" s="176"/>
      <c r="K4" s="176"/>
      <c r="L4" s="176"/>
      <c r="M4" s="176"/>
      <c r="N4" s="176"/>
      <c r="O4" s="176"/>
    </row>
    <row r="5" spans="1:15" ht="21" customHeight="1" x14ac:dyDescent="0.2">
      <c r="A5" s="210" t="s">
        <v>15</v>
      </c>
      <c r="B5" s="267" t="s">
        <v>19</v>
      </c>
      <c r="C5" s="176"/>
      <c r="D5" s="176"/>
      <c r="E5" s="176"/>
      <c r="F5" s="176"/>
      <c r="G5" s="176"/>
      <c r="H5" s="176"/>
      <c r="I5" s="176"/>
      <c r="J5" s="176"/>
      <c r="K5" s="176"/>
      <c r="L5" s="176"/>
      <c r="M5" s="176"/>
      <c r="N5" s="176"/>
      <c r="O5" s="246" t="s">
        <v>20</v>
      </c>
    </row>
    <row r="6" spans="1:15" ht="24" customHeight="1" x14ac:dyDescent="0.2">
      <c r="A6" s="210">
        <v>1</v>
      </c>
      <c r="B6" s="369" t="s">
        <v>21</v>
      </c>
      <c r="C6" s="370"/>
      <c r="D6" s="215" t="s">
        <v>22</v>
      </c>
      <c r="E6" s="215" t="s">
        <v>23</v>
      </c>
      <c r="F6" s="215" t="s">
        <v>24</v>
      </c>
      <c r="G6" s="215" t="s">
        <v>25</v>
      </c>
      <c r="H6" s="215" t="s">
        <v>26</v>
      </c>
      <c r="I6" s="215" t="s">
        <v>27</v>
      </c>
      <c r="J6" s="215" t="s">
        <v>28</v>
      </c>
      <c r="K6" s="215" t="s">
        <v>29</v>
      </c>
      <c r="L6" s="215" t="s">
        <v>30</v>
      </c>
      <c r="M6" s="215" t="s">
        <v>31</v>
      </c>
      <c r="N6" s="215" t="s">
        <v>32</v>
      </c>
      <c r="O6" s="215" t="s">
        <v>33</v>
      </c>
    </row>
    <row r="7" spans="1:15" x14ac:dyDescent="0.2">
      <c r="A7" s="210">
        <v>1</v>
      </c>
      <c r="B7" s="371" t="s">
        <v>6</v>
      </c>
      <c r="C7" s="371"/>
      <c r="D7" s="299">
        <v>1764</v>
      </c>
      <c r="E7" s="299">
        <v>1296</v>
      </c>
      <c r="F7" s="299">
        <v>2972</v>
      </c>
      <c r="G7" s="299">
        <v>2333</v>
      </c>
      <c r="H7" s="299">
        <v>1234</v>
      </c>
      <c r="I7" s="299">
        <v>937</v>
      </c>
      <c r="J7" s="299">
        <v>2357</v>
      </c>
      <c r="K7" s="299">
        <v>3236</v>
      </c>
      <c r="L7" s="299">
        <v>4073</v>
      </c>
      <c r="M7" s="299">
        <v>5368</v>
      </c>
      <c r="N7" s="299">
        <v>2501</v>
      </c>
      <c r="O7" s="299">
        <v>103</v>
      </c>
    </row>
    <row r="8" spans="1:15" x14ac:dyDescent="0.2">
      <c r="A8" s="210">
        <v>1</v>
      </c>
      <c r="B8" s="372" t="s">
        <v>7</v>
      </c>
      <c r="C8" s="372"/>
      <c r="D8" s="300">
        <v>776</v>
      </c>
      <c r="E8" s="300">
        <v>570</v>
      </c>
      <c r="F8" s="300">
        <v>1308</v>
      </c>
      <c r="G8" s="300">
        <v>1021</v>
      </c>
      <c r="H8" s="300">
        <v>543</v>
      </c>
      <c r="I8" s="300">
        <v>412</v>
      </c>
      <c r="J8" s="300">
        <v>1037</v>
      </c>
      <c r="K8" s="300">
        <v>1425</v>
      </c>
      <c r="L8" s="300">
        <v>1564</v>
      </c>
      <c r="M8" s="300">
        <v>2363</v>
      </c>
      <c r="N8" s="300">
        <v>712</v>
      </c>
      <c r="O8" s="300">
        <v>45</v>
      </c>
    </row>
    <row r="9" spans="1:15" x14ac:dyDescent="0.2">
      <c r="A9" s="210">
        <v>1</v>
      </c>
      <c r="B9" s="373" t="s">
        <v>34</v>
      </c>
      <c r="C9" s="373"/>
      <c r="D9" s="301">
        <v>131</v>
      </c>
      <c r="E9" s="301">
        <v>96</v>
      </c>
      <c r="F9" s="301">
        <v>222</v>
      </c>
      <c r="G9" s="301">
        <v>173</v>
      </c>
      <c r="H9" s="301">
        <v>92</v>
      </c>
      <c r="I9" s="301">
        <v>70</v>
      </c>
      <c r="J9" s="301">
        <v>176</v>
      </c>
      <c r="K9" s="301">
        <v>242</v>
      </c>
      <c r="L9" s="301">
        <v>265</v>
      </c>
      <c r="M9" s="301">
        <v>401</v>
      </c>
      <c r="N9" s="301">
        <v>121</v>
      </c>
      <c r="O9" s="301">
        <v>7</v>
      </c>
    </row>
    <row r="10" spans="1:15" x14ac:dyDescent="0.2">
      <c r="A10" s="210">
        <v>1</v>
      </c>
      <c r="B10" s="374" t="s">
        <v>35</v>
      </c>
      <c r="C10" s="375"/>
      <c r="D10" s="302">
        <v>2718</v>
      </c>
      <c r="E10" s="302">
        <v>78617</v>
      </c>
      <c r="F10" s="302">
        <v>7789</v>
      </c>
      <c r="G10" s="302">
        <v>63499</v>
      </c>
      <c r="H10" s="302">
        <v>14909674</v>
      </c>
      <c r="I10" s="302">
        <v>2434</v>
      </c>
      <c r="J10" s="302">
        <v>44265</v>
      </c>
      <c r="K10" s="302">
        <v>15314</v>
      </c>
      <c r="L10" s="302">
        <v>68951</v>
      </c>
      <c r="M10" s="302">
        <v>50082</v>
      </c>
      <c r="N10" s="302">
        <v>15349</v>
      </c>
      <c r="O10" s="302">
        <v>264</v>
      </c>
    </row>
    <row r="11" spans="1:15" x14ac:dyDescent="0.2">
      <c r="A11" s="210">
        <v>1</v>
      </c>
      <c r="B11" s="303"/>
      <c r="C11" s="304" t="s">
        <v>283</v>
      </c>
      <c r="D11" s="305">
        <v>0</v>
      </c>
      <c r="E11" s="305">
        <v>89</v>
      </c>
      <c r="F11" s="305">
        <v>127</v>
      </c>
      <c r="G11" s="305">
        <v>0</v>
      </c>
      <c r="H11" s="305">
        <v>0</v>
      </c>
      <c r="I11" s="305">
        <v>0</v>
      </c>
      <c r="J11" s="305">
        <v>0</v>
      </c>
      <c r="K11" s="305">
        <v>0</v>
      </c>
      <c r="L11" s="305">
        <v>0</v>
      </c>
      <c r="M11" s="305">
        <v>0</v>
      </c>
      <c r="N11" s="305">
        <v>0</v>
      </c>
      <c r="O11" s="305">
        <v>0</v>
      </c>
    </row>
    <row r="12" spans="1:15" x14ac:dyDescent="0.2">
      <c r="A12" s="210">
        <v>1</v>
      </c>
      <c r="B12" s="303"/>
      <c r="C12" s="306" t="s">
        <v>286</v>
      </c>
      <c r="D12" s="307">
        <v>0</v>
      </c>
      <c r="E12" s="307">
        <v>0</v>
      </c>
      <c r="F12" s="307">
        <v>0</v>
      </c>
      <c r="G12" s="307">
        <v>4212</v>
      </c>
      <c r="H12" s="307">
        <v>14906503</v>
      </c>
      <c r="I12" s="307">
        <v>26</v>
      </c>
      <c r="J12" s="307">
        <v>0</v>
      </c>
      <c r="K12" s="307">
        <v>0</v>
      </c>
      <c r="L12" s="307">
        <v>0</v>
      </c>
      <c r="M12" s="307">
        <v>0</v>
      </c>
      <c r="N12" s="307">
        <v>0</v>
      </c>
      <c r="O12" s="307">
        <v>0</v>
      </c>
    </row>
    <row r="13" spans="1:15" x14ac:dyDescent="0.2">
      <c r="A13" s="210">
        <v>1</v>
      </c>
      <c r="B13" s="303"/>
      <c r="C13" s="308" t="s">
        <v>289</v>
      </c>
      <c r="D13" s="307">
        <v>0</v>
      </c>
      <c r="E13" s="307">
        <v>0</v>
      </c>
      <c r="F13" s="307">
        <v>0</v>
      </c>
      <c r="G13" s="307">
        <v>53330</v>
      </c>
      <c r="H13" s="307">
        <v>0</v>
      </c>
      <c r="I13" s="307">
        <v>0</v>
      </c>
      <c r="J13" s="307">
        <v>0</v>
      </c>
      <c r="K13" s="307">
        <v>0</v>
      </c>
      <c r="L13" s="307">
        <v>0</v>
      </c>
      <c r="M13" s="307">
        <v>0</v>
      </c>
      <c r="N13" s="307">
        <v>0</v>
      </c>
      <c r="O13" s="307">
        <v>0</v>
      </c>
    </row>
    <row r="14" spans="1:15" x14ac:dyDescent="0.2">
      <c r="A14" s="210">
        <v>1</v>
      </c>
      <c r="B14" s="303"/>
      <c r="C14" s="308" t="s">
        <v>295</v>
      </c>
      <c r="D14" s="307">
        <v>0</v>
      </c>
      <c r="E14" s="307">
        <v>75190</v>
      </c>
      <c r="F14" s="307">
        <v>0</v>
      </c>
      <c r="G14" s="307">
        <v>0</v>
      </c>
      <c r="H14" s="307">
        <v>0</v>
      </c>
      <c r="I14" s="307">
        <v>0</v>
      </c>
      <c r="J14" s="307">
        <v>0</v>
      </c>
      <c r="K14" s="307">
        <v>0</v>
      </c>
      <c r="L14" s="307">
        <v>0</v>
      </c>
      <c r="M14" s="307">
        <v>0</v>
      </c>
      <c r="N14" s="307">
        <v>0</v>
      </c>
      <c r="O14" s="307">
        <v>0</v>
      </c>
    </row>
    <row r="15" spans="1:15" x14ac:dyDescent="0.2">
      <c r="A15" s="210">
        <v>1</v>
      </c>
      <c r="B15" s="303"/>
      <c r="C15" s="308" t="s">
        <v>301</v>
      </c>
      <c r="D15" s="307">
        <v>0</v>
      </c>
      <c r="E15" s="307">
        <v>0</v>
      </c>
      <c r="F15" s="307">
        <v>0</v>
      </c>
      <c r="G15" s="307">
        <v>0</v>
      </c>
      <c r="H15" s="307">
        <v>0</v>
      </c>
      <c r="I15" s="307">
        <v>0</v>
      </c>
      <c r="J15" s="307">
        <v>38178</v>
      </c>
      <c r="K15" s="307">
        <v>6491</v>
      </c>
      <c r="L15" s="307">
        <v>59776</v>
      </c>
      <c r="M15" s="307">
        <v>0</v>
      </c>
      <c r="N15" s="307">
        <v>0</v>
      </c>
      <c r="O15" s="307">
        <v>0</v>
      </c>
    </row>
    <row r="16" spans="1:15" x14ac:dyDescent="0.2">
      <c r="A16" s="210">
        <v>1</v>
      </c>
      <c r="B16" s="303"/>
      <c r="C16" s="308" t="s">
        <v>304</v>
      </c>
      <c r="D16" s="307">
        <v>0</v>
      </c>
      <c r="E16" s="307">
        <v>0</v>
      </c>
      <c r="F16" s="307">
        <v>0</v>
      </c>
      <c r="G16" s="307">
        <v>0</v>
      </c>
      <c r="H16" s="307">
        <v>0</v>
      </c>
      <c r="I16" s="307">
        <v>0</v>
      </c>
      <c r="J16" s="307">
        <v>0</v>
      </c>
      <c r="K16" s="307">
        <v>447</v>
      </c>
      <c r="L16" s="307">
        <v>0</v>
      </c>
      <c r="M16" s="307">
        <v>0</v>
      </c>
      <c r="N16" s="307">
        <v>0</v>
      </c>
      <c r="O16" s="307">
        <v>0</v>
      </c>
    </row>
    <row r="17" spans="1:15" x14ac:dyDescent="0.2">
      <c r="A17" s="210">
        <v>1</v>
      </c>
      <c r="B17" s="303"/>
      <c r="C17" s="308" t="s">
        <v>307</v>
      </c>
      <c r="D17" s="307">
        <v>475</v>
      </c>
      <c r="E17" s="307">
        <v>0</v>
      </c>
      <c r="F17" s="307">
        <v>0</v>
      </c>
      <c r="G17" s="307">
        <v>0</v>
      </c>
      <c r="H17" s="307">
        <v>0</v>
      </c>
      <c r="I17" s="307">
        <v>0</v>
      </c>
      <c r="J17" s="307">
        <v>0</v>
      </c>
      <c r="K17" s="307">
        <v>0</v>
      </c>
      <c r="L17" s="307">
        <v>0</v>
      </c>
      <c r="M17" s="307">
        <v>36226</v>
      </c>
      <c r="N17" s="307">
        <v>11172</v>
      </c>
      <c r="O17" s="307">
        <v>0</v>
      </c>
    </row>
    <row r="18" spans="1:15" ht="13.8" thickBot="1" x14ac:dyDescent="0.25">
      <c r="A18" s="210">
        <v>1</v>
      </c>
      <c r="B18" s="303"/>
      <c r="C18" s="308" t="s">
        <v>36</v>
      </c>
      <c r="D18" s="309">
        <v>2242</v>
      </c>
      <c r="E18" s="309">
        <v>3336</v>
      </c>
      <c r="F18" s="309">
        <v>7661</v>
      </c>
      <c r="G18" s="309">
        <v>5955</v>
      </c>
      <c r="H18" s="309">
        <v>3171</v>
      </c>
      <c r="I18" s="309">
        <v>2407</v>
      </c>
      <c r="J18" s="309">
        <v>6087</v>
      </c>
      <c r="K18" s="309">
        <v>8375</v>
      </c>
      <c r="L18" s="309">
        <v>9174</v>
      </c>
      <c r="M18" s="309">
        <v>13855</v>
      </c>
      <c r="N18" s="309">
        <v>4177</v>
      </c>
      <c r="O18" s="309">
        <v>264</v>
      </c>
    </row>
    <row r="19" spans="1:15" ht="13.8" thickTop="1" x14ac:dyDescent="0.2">
      <c r="A19" s="176">
        <v>1</v>
      </c>
      <c r="B19" s="368" t="s">
        <v>37</v>
      </c>
      <c r="C19" s="368"/>
      <c r="D19" s="310">
        <v>5392</v>
      </c>
      <c r="E19" s="310">
        <v>80581</v>
      </c>
      <c r="F19" s="310">
        <v>12292</v>
      </c>
      <c r="G19" s="310">
        <v>67028</v>
      </c>
      <c r="H19" s="310">
        <v>14911544</v>
      </c>
      <c r="I19" s="310">
        <v>3854</v>
      </c>
      <c r="J19" s="310">
        <v>47836</v>
      </c>
      <c r="K19" s="310">
        <v>20218</v>
      </c>
      <c r="L19" s="310">
        <v>74855</v>
      </c>
      <c r="M19" s="310">
        <v>58215</v>
      </c>
      <c r="N19" s="310">
        <v>18685</v>
      </c>
      <c r="O19" s="310">
        <v>421</v>
      </c>
    </row>
    <row r="20" spans="1:15" x14ac:dyDescent="0.2">
      <c r="A20" s="210" t="s">
        <v>14</v>
      </c>
      <c r="B20" s="210"/>
      <c r="C20" s="210"/>
      <c r="D20" s="210"/>
      <c r="E20" s="200" t="s">
        <v>20</v>
      </c>
    </row>
    <row r="21" spans="1:15" ht="24" customHeight="1" x14ac:dyDescent="0.2">
      <c r="A21" s="210">
        <v>1</v>
      </c>
      <c r="B21" s="376" t="s">
        <v>21</v>
      </c>
      <c r="C21" s="370"/>
      <c r="D21" s="215" t="s">
        <v>38</v>
      </c>
      <c r="E21" s="214" t="s">
        <v>4</v>
      </c>
      <c r="F21" s="210"/>
      <c r="G21" s="210"/>
      <c r="H21" s="210"/>
      <c r="I21" s="210"/>
      <c r="J21" s="210"/>
    </row>
    <row r="22" spans="1:15" x14ac:dyDescent="0.2">
      <c r="A22" s="210">
        <v>1</v>
      </c>
      <c r="B22" s="371" t="s">
        <v>6</v>
      </c>
      <c r="C22" s="371"/>
      <c r="D22" s="299">
        <v>319</v>
      </c>
      <c r="E22" s="311">
        <v>28500</v>
      </c>
      <c r="F22" s="210"/>
      <c r="G22" s="210"/>
      <c r="H22" s="210"/>
      <c r="I22" s="210"/>
      <c r="J22" s="210"/>
    </row>
    <row r="23" spans="1:15" x14ac:dyDescent="0.2">
      <c r="A23" s="210">
        <v>1</v>
      </c>
      <c r="B23" s="372" t="s">
        <v>7</v>
      </c>
      <c r="C23" s="372"/>
      <c r="D23" s="300">
        <v>140</v>
      </c>
      <c r="E23" s="312">
        <v>11924</v>
      </c>
      <c r="F23" s="210"/>
      <c r="G23" s="210"/>
      <c r="H23" s="210"/>
      <c r="I23" s="210"/>
      <c r="J23" s="210"/>
    </row>
    <row r="24" spans="1:15" x14ac:dyDescent="0.2">
      <c r="A24" s="210">
        <v>1</v>
      </c>
      <c r="B24" s="373" t="s">
        <v>34</v>
      </c>
      <c r="C24" s="373"/>
      <c r="D24" s="301">
        <v>23</v>
      </c>
      <c r="E24" s="313">
        <v>2024</v>
      </c>
      <c r="F24" s="210"/>
      <c r="G24" s="210"/>
      <c r="H24" s="210"/>
      <c r="I24" s="210"/>
      <c r="J24" s="210"/>
    </row>
    <row r="25" spans="1:15" x14ac:dyDescent="0.2">
      <c r="A25" s="210">
        <v>1</v>
      </c>
      <c r="B25" s="374" t="s">
        <v>35</v>
      </c>
      <c r="C25" s="375"/>
      <c r="D25" s="302">
        <v>823</v>
      </c>
      <c r="E25" s="314">
        <v>15259784</v>
      </c>
      <c r="F25" s="210"/>
      <c r="G25" s="210"/>
      <c r="H25" s="210"/>
      <c r="I25" s="210"/>
      <c r="J25" s="210"/>
    </row>
    <row r="26" spans="1:15" x14ac:dyDescent="0.2">
      <c r="A26" s="210">
        <v>1</v>
      </c>
      <c r="B26" s="303"/>
      <c r="C26" s="304" t="s">
        <v>283</v>
      </c>
      <c r="D26" s="305">
        <v>0</v>
      </c>
      <c r="E26" s="315">
        <v>217</v>
      </c>
      <c r="F26" s="210"/>
      <c r="G26" s="210"/>
      <c r="H26" s="210"/>
      <c r="I26" s="210"/>
      <c r="J26" s="210"/>
    </row>
    <row r="27" spans="1:15" x14ac:dyDescent="0.2">
      <c r="A27" s="210">
        <v>1</v>
      </c>
      <c r="B27" s="303"/>
      <c r="C27" s="306" t="s">
        <v>286</v>
      </c>
      <c r="D27" s="307">
        <v>0</v>
      </c>
      <c r="E27" s="316">
        <v>14910742</v>
      </c>
      <c r="F27" s="210"/>
      <c r="G27" s="210"/>
      <c r="H27" s="210"/>
      <c r="I27" s="210"/>
      <c r="J27" s="210"/>
    </row>
    <row r="28" spans="1:15" x14ac:dyDescent="0.2">
      <c r="A28" s="210">
        <v>1</v>
      </c>
      <c r="B28" s="303"/>
      <c r="C28" s="308" t="s">
        <v>289</v>
      </c>
      <c r="D28" s="307">
        <v>0</v>
      </c>
      <c r="E28" s="316">
        <v>53330</v>
      </c>
      <c r="F28" s="210"/>
      <c r="G28" s="210"/>
      <c r="H28" s="210"/>
      <c r="I28" s="210"/>
      <c r="J28" s="210"/>
    </row>
    <row r="29" spans="1:15" x14ac:dyDescent="0.2">
      <c r="A29" s="210">
        <v>1</v>
      </c>
      <c r="B29" s="303"/>
      <c r="C29" s="308" t="s">
        <v>295</v>
      </c>
      <c r="D29" s="307">
        <v>0</v>
      </c>
      <c r="E29" s="316">
        <v>75190</v>
      </c>
      <c r="F29" s="210"/>
      <c r="G29" s="210"/>
      <c r="H29" s="210"/>
      <c r="I29" s="210"/>
      <c r="J29" s="210"/>
    </row>
    <row r="30" spans="1:15" x14ac:dyDescent="0.2">
      <c r="A30" s="210">
        <v>1</v>
      </c>
      <c r="B30" s="303"/>
      <c r="C30" s="308" t="s">
        <v>301</v>
      </c>
      <c r="D30" s="307">
        <v>0</v>
      </c>
      <c r="E30" s="316">
        <v>104446</v>
      </c>
      <c r="F30" s="210"/>
      <c r="G30" s="210"/>
      <c r="H30" s="210"/>
      <c r="I30" s="210"/>
      <c r="J30" s="210"/>
    </row>
    <row r="31" spans="1:15" x14ac:dyDescent="0.2">
      <c r="A31" s="210">
        <v>1</v>
      </c>
      <c r="B31" s="303"/>
      <c r="C31" s="308" t="s">
        <v>304</v>
      </c>
      <c r="D31" s="307">
        <v>0</v>
      </c>
      <c r="E31" s="316">
        <v>447</v>
      </c>
      <c r="F31" s="210"/>
      <c r="G31" s="210"/>
      <c r="H31" s="210"/>
      <c r="I31" s="210"/>
      <c r="J31" s="210"/>
    </row>
    <row r="32" spans="1:15" x14ac:dyDescent="0.2">
      <c r="A32" s="210">
        <v>1</v>
      </c>
      <c r="B32" s="303"/>
      <c r="C32" s="308" t="s">
        <v>307</v>
      </c>
      <c r="D32" s="307">
        <v>0</v>
      </c>
      <c r="E32" s="316">
        <v>47874</v>
      </c>
      <c r="F32" s="210"/>
      <c r="G32" s="210"/>
      <c r="H32" s="210"/>
      <c r="I32" s="210"/>
      <c r="J32" s="210"/>
    </row>
    <row r="33" spans="1:16" ht="13.8" thickBot="1" x14ac:dyDescent="0.25">
      <c r="A33" s="210">
        <v>1</v>
      </c>
      <c r="B33" s="303"/>
      <c r="C33" s="308" t="s">
        <v>36</v>
      </c>
      <c r="D33" s="309">
        <v>823</v>
      </c>
      <c r="E33" s="317">
        <v>67535</v>
      </c>
      <c r="F33" s="210"/>
      <c r="G33" s="210"/>
      <c r="H33" s="210"/>
      <c r="I33" s="210"/>
      <c r="J33" s="210"/>
    </row>
    <row r="34" spans="1:16" ht="13.8" thickTop="1" x14ac:dyDescent="0.2">
      <c r="A34" s="176">
        <v>1</v>
      </c>
      <c r="B34" s="368" t="s">
        <v>37</v>
      </c>
      <c r="C34" s="368"/>
      <c r="D34" s="310">
        <v>1307</v>
      </c>
      <c r="E34" s="318">
        <v>15302233</v>
      </c>
      <c r="F34" s="210"/>
      <c r="G34" s="210"/>
      <c r="H34" s="210"/>
      <c r="I34" s="210"/>
      <c r="J34" s="210"/>
    </row>
    <row r="35" spans="1:16" ht="21" customHeight="1" x14ac:dyDescent="0.2">
      <c r="A35" s="210">
        <v>1</v>
      </c>
      <c r="B35" s="176"/>
      <c r="C35" s="176"/>
      <c r="D35" s="176"/>
      <c r="E35" s="176"/>
      <c r="F35" s="176"/>
      <c r="G35" s="176"/>
      <c r="H35" s="176"/>
      <c r="I35" s="176"/>
      <c r="J35" s="176"/>
      <c r="K35" s="176"/>
      <c r="L35" s="176"/>
      <c r="M35" s="176"/>
      <c r="N35" s="176"/>
      <c r="O35" s="176"/>
    </row>
    <row r="36" spans="1:16" x14ac:dyDescent="0.2">
      <c r="A36" s="210"/>
      <c r="B36" s="176"/>
      <c r="C36" s="176"/>
      <c r="D36" s="176"/>
      <c r="E36" s="176"/>
      <c r="F36" s="176"/>
      <c r="G36" s="176"/>
      <c r="H36" s="176"/>
      <c r="I36" s="176"/>
      <c r="J36" s="176"/>
      <c r="K36" s="176"/>
      <c r="L36" s="176"/>
      <c r="M36" s="176"/>
      <c r="N36" s="176"/>
      <c r="O36" s="176"/>
    </row>
    <row r="37" spans="1:16" ht="21" customHeight="1" x14ac:dyDescent="0.15">
      <c r="A37" s="210" t="s">
        <v>14</v>
      </c>
      <c r="B37" s="267" t="s">
        <v>39</v>
      </c>
      <c r="C37" s="176"/>
      <c r="D37" s="176"/>
      <c r="E37" s="176"/>
      <c r="F37" s="176"/>
      <c r="G37" s="176"/>
      <c r="H37" s="209" t="s">
        <v>40</v>
      </c>
      <c r="I37" s="210"/>
      <c r="J37" s="210"/>
      <c r="K37" s="210"/>
      <c r="L37" s="210"/>
      <c r="M37" s="210"/>
      <c r="N37" s="210"/>
      <c r="O37" s="210"/>
      <c r="P37" s="210"/>
    </row>
    <row r="38" spans="1:16" ht="24" customHeight="1" x14ac:dyDescent="0.2">
      <c r="A38" s="210">
        <v>1</v>
      </c>
      <c r="B38" s="369" t="s">
        <v>21</v>
      </c>
      <c r="C38" s="370"/>
      <c r="D38" s="215" t="s">
        <v>41</v>
      </c>
      <c r="E38" s="215" t="s">
        <v>42</v>
      </c>
      <c r="F38" s="215" t="s">
        <v>43</v>
      </c>
      <c r="G38" s="215" t="s">
        <v>44</v>
      </c>
      <c r="H38" s="214" t="s">
        <v>4</v>
      </c>
      <c r="I38" s="210"/>
      <c r="J38" s="210"/>
      <c r="K38" s="210"/>
      <c r="L38" s="210"/>
      <c r="M38" s="210"/>
      <c r="N38" s="210"/>
      <c r="O38" s="210"/>
      <c r="P38" s="210"/>
    </row>
    <row r="39" spans="1:16" x14ac:dyDescent="0.2">
      <c r="A39" s="210">
        <v>1</v>
      </c>
      <c r="B39" s="371" t="s">
        <v>45</v>
      </c>
      <c r="C39" s="371"/>
      <c r="D39" s="299">
        <v>7721</v>
      </c>
      <c r="E39" s="299">
        <v>12847</v>
      </c>
      <c r="F39" s="299">
        <v>523</v>
      </c>
      <c r="G39" s="299">
        <v>1947</v>
      </c>
      <c r="H39" s="311">
        <v>23041</v>
      </c>
      <c r="I39" s="210"/>
      <c r="J39" s="210"/>
      <c r="K39" s="210"/>
      <c r="L39" s="210"/>
      <c r="M39" s="210"/>
      <c r="N39" s="210"/>
      <c r="O39" s="210"/>
      <c r="P39" s="210"/>
    </row>
    <row r="40" spans="1:16" x14ac:dyDescent="0.2">
      <c r="A40" s="210">
        <v>1</v>
      </c>
      <c r="B40" s="372" t="s">
        <v>7</v>
      </c>
      <c r="C40" s="372"/>
      <c r="D40" s="300">
        <v>586</v>
      </c>
      <c r="E40" s="300">
        <v>4190</v>
      </c>
      <c r="F40" s="300">
        <v>45</v>
      </c>
      <c r="G40" s="300">
        <v>8190</v>
      </c>
      <c r="H40" s="312">
        <v>13012</v>
      </c>
      <c r="I40" s="210"/>
      <c r="J40" s="210"/>
      <c r="K40" s="210"/>
      <c r="L40" s="210"/>
      <c r="M40" s="210"/>
      <c r="N40" s="210"/>
      <c r="O40" s="210"/>
      <c r="P40" s="210"/>
    </row>
    <row r="41" spans="1:16" x14ac:dyDescent="0.2">
      <c r="A41" s="210">
        <v>1</v>
      </c>
      <c r="B41" s="373" t="s">
        <v>34</v>
      </c>
      <c r="C41" s="373"/>
      <c r="D41" s="301">
        <v>7</v>
      </c>
      <c r="E41" s="301">
        <v>199</v>
      </c>
      <c r="F41" s="301">
        <v>0</v>
      </c>
      <c r="G41" s="301">
        <v>509</v>
      </c>
      <c r="H41" s="313">
        <v>716</v>
      </c>
      <c r="I41" s="210"/>
      <c r="J41" s="210"/>
      <c r="K41" s="210"/>
      <c r="L41" s="210"/>
      <c r="M41" s="210"/>
      <c r="N41" s="210"/>
      <c r="O41" s="210"/>
      <c r="P41" s="210"/>
    </row>
    <row r="42" spans="1:16" x14ac:dyDescent="0.2">
      <c r="A42" s="210">
        <v>1</v>
      </c>
      <c r="B42" s="377" t="s">
        <v>35</v>
      </c>
      <c r="C42" s="378"/>
      <c r="D42" s="302">
        <v>740</v>
      </c>
      <c r="E42" s="302">
        <v>1665</v>
      </c>
      <c r="F42" s="302">
        <v>25</v>
      </c>
      <c r="G42" s="302">
        <v>10800</v>
      </c>
      <c r="H42" s="314">
        <v>13231</v>
      </c>
      <c r="I42" s="210"/>
      <c r="J42" s="210"/>
      <c r="K42" s="210"/>
      <c r="L42" s="210"/>
      <c r="M42" s="210"/>
      <c r="N42" s="210"/>
      <c r="O42" s="210"/>
      <c r="P42" s="210"/>
    </row>
    <row r="43" spans="1:16" x14ac:dyDescent="0.2">
      <c r="A43" s="210">
        <v>1</v>
      </c>
      <c r="B43" s="319"/>
      <c r="C43" s="304" t="s">
        <v>283</v>
      </c>
      <c r="D43" s="305">
        <v>740</v>
      </c>
      <c r="E43" s="305">
        <v>0</v>
      </c>
      <c r="F43" s="305">
        <v>0</v>
      </c>
      <c r="G43" s="305" t="s">
        <v>337</v>
      </c>
      <c r="H43" s="315">
        <v>740</v>
      </c>
      <c r="I43" s="210"/>
      <c r="J43" s="210"/>
      <c r="K43" s="210"/>
      <c r="L43" s="210"/>
      <c r="M43" s="210"/>
      <c r="N43" s="210"/>
      <c r="O43" s="210"/>
      <c r="P43" s="210"/>
    </row>
    <row r="44" spans="1:16" x14ac:dyDescent="0.2">
      <c r="A44" s="210">
        <v>1</v>
      </c>
      <c r="B44" s="319"/>
      <c r="C44" s="306" t="s">
        <v>286</v>
      </c>
      <c r="D44" s="307">
        <v>0</v>
      </c>
      <c r="E44" s="307">
        <v>0</v>
      </c>
      <c r="F44" s="307">
        <v>0</v>
      </c>
      <c r="G44" s="307" t="s">
        <v>337</v>
      </c>
      <c r="H44" s="316" t="s">
        <v>337</v>
      </c>
      <c r="I44" s="210"/>
      <c r="J44" s="210"/>
      <c r="K44" s="210"/>
      <c r="L44" s="210"/>
      <c r="M44" s="210"/>
      <c r="N44" s="210"/>
      <c r="O44" s="210"/>
      <c r="P44" s="210"/>
    </row>
    <row r="45" spans="1:16" x14ac:dyDescent="0.2">
      <c r="A45" s="210">
        <v>1</v>
      </c>
      <c r="B45" s="319"/>
      <c r="C45" s="308" t="s">
        <v>301</v>
      </c>
      <c r="D45" s="307">
        <v>0</v>
      </c>
      <c r="E45" s="307">
        <v>1665</v>
      </c>
      <c r="F45" s="307">
        <v>0</v>
      </c>
      <c r="G45" s="307" t="s">
        <v>337</v>
      </c>
      <c r="H45" s="316">
        <v>1665</v>
      </c>
      <c r="I45" s="210"/>
      <c r="J45" s="210"/>
      <c r="K45" s="210"/>
      <c r="L45" s="210"/>
      <c r="M45" s="210"/>
      <c r="N45" s="210"/>
      <c r="O45" s="210"/>
      <c r="P45" s="210"/>
    </row>
    <row r="46" spans="1:16" x14ac:dyDescent="0.2">
      <c r="A46" s="210">
        <v>1</v>
      </c>
      <c r="B46" s="319"/>
      <c r="C46" s="308" t="s">
        <v>307</v>
      </c>
      <c r="D46" s="307">
        <v>0</v>
      </c>
      <c r="E46" s="307">
        <v>0</v>
      </c>
      <c r="F46" s="307">
        <v>0</v>
      </c>
      <c r="G46" s="307">
        <v>10800</v>
      </c>
      <c r="H46" s="316">
        <v>10800</v>
      </c>
      <c r="I46" s="210"/>
      <c r="J46" s="210"/>
      <c r="K46" s="210"/>
      <c r="L46" s="210"/>
      <c r="M46" s="210"/>
      <c r="N46" s="210"/>
      <c r="O46" s="210"/>
      <c r="P46" s="210"/>
    </row>
    <row r="47" spans="1:16" ht="13.8" thickBot="1" x14ac:dyDescent="0.25">
      <c r="A47" s="210">
        <v>1</v>
      </c>
      <c r="B47" s="320"/>
      <c r="C47" s="321" t="s">
        <v>310</v>
      </c>
      <c r="D47" s="322">
        <v>0</v>
      </c>
      <c r="E47" s="322">
        <v>0</v>
      </c>
      <c r="F47" s="322">
        <v>25</v>
      </c>
      <c r="G47" s="322" t="s">
        <v>337</v>
      </c>
      <c r="H47" s="323">
        <v>25</v>
      </c>
      <c r="I47" s="210"/>
      <c r="J47" s="210"/>
      <c r="K47" s="210"/>
      <c r="L47" s="210"/>
      <c r="M47" s="210"/>
      <c r="N47" s="210"/>
      <c r="O47" s="210"/>
      <c r="P47" s="210"/>
    </row>
    <row r="48" spans="1:16" ht="13.8" thickTop="1" x14ac:dyDescent="0.2">
      <c r="A48" s="210">
        <v>1</v>
      </c>
      <c r="B48" s="368" t="s">
        <v>37</v>
      </c>
      <c r="C48" s="368"/>
      <c r="D48" s="310">
        <v>9055</v>
      </c>
      <c r="E48" s="310">
        <v>18903</v>
      </c>
      <c r="F48" s="310">
        <v>594</v>
      </c>
      <c r="G48" s="310">
        <v>21449</v>
      </c>
      <c r="H48" s="318">
        <v>50001</v>
      </c>
      <c r="I48" s="210"/>
      <c r="J48" s="210"/>
      <c r="K48" s="210"/>
      <c r="L48" s="210"/>
      <c r="M48" s="210"/>
      <c r="N48" s="210"/>
      <c r="O48" s="210"/>
      <c r="P48" s="210"/>
    </row>
    <row r="49" spans="1:15" ht="12" customHeight="1" x14ac:dyDescent="0.2">
      <c r="A49" s="210">
        <v>1</v>
      </c>
      <c r="B49" s="176"/>
      <c r="C49" s="176"/>
      <c r="D49" s="176"/>
      <c r="E49" s="176"/>
      <c r="F49" s="176"/>
      <c r="G49" s="176"/>
      <c r="H49" s="176"/>
      <c r="I49" s="176"/>
      <c r="J49" s="176"/>
      <c r="K49" s="176"/>
      <c r="L49" s="176"/>
      <c r="M49" s="176"/>
      <c r="N49" s="176"/>
    </row>
    <row r="50" spans="1:15" ht="12" customHeight="1" x14ac:dyDescent="0.2">
      <c r="B50" s="176"/>
      <c r="C50" s="176"/>
      <c r="D50" s="176"/>
      <c r="E50" s="176"/>
      <c r="F50" s="176"/>
      <c r="G50" s="176"/>
      <c r="H50" s="176"/>
      <c r="I50" s="324"/>
      <c r="J50" s="324"/>
      <c r="K50" s="324"/>
      <c r="L50" s="324"/>
      <c r="M50" s="324"/>
      <c r="N50" s="324"/>
      <c r="O50" s="324"/>
    </row>
    <row r="51" spans="1:15" x14ac:dyDescent="0.2">
      <c r="B51" s="243" t="s">
        <v>317</v>
      </c>
      <c r="F51" s="200" t="s">
        <v>314</v>
      </c>
    </row>
    <row r="52" spans="1:15" ht="28.8" x14ac:dyDescent="0.2">
      <c r="B52" s="369" t="s">
        <v>21</v>
      </c>
      <c r="C52" s="370"/>
      <c r="D52" s="215" t="s">
        <v>318</v>
      </c>
      <c r="E52" s="215" t="s">
        <v>319</v>
      </c>
      <c r="F52" s="214" t="s">
        <v>4</v>
      </c>
    </row>
    <row r="53" spans="1:15" x14ac:dyDescent="0.2">
      <c r="B53" s="371" t="s">
        <v>6</v>
      </c>
      <c r="C53" s="371"/>
      <c r="D53" s="325" t="s">
        <v>337</v>
      </c>
      <c r="E53" s="325" t="s">
        <v>337</v>
      </c>
      <c r="F53" s="326" t="s">
        <v>337</v>
      </c>
    </row>
    <row r="54" spans="1:15" x14ac:dyDescent="0.2">
      <c r="B54" s="372" t="s">
        <v>7</v>
      </c>
      <c r="C54" s="372"/>
      <c r="D54" s="327" t="s">
        <v>337</v>
      </c>
      <c r="E54" s="327">
        <v>245</v>
      </c>
      <c r="F54" s="328">
        <v>245</v>
      </c>
    </row>
    <row r="55" spans="1:15" x14ac:dyDescent="0.2">
      <c r="B55" s="373" t="s">
        <v>61</v>
      </c>
      <c r="C55" s="373"/>
      <c r="D55" s="329" t="s">
        <v>337</v>
      </c>
      <c r="E55" s="329" t="s">
        <v>337</v>
      </c>
      <c r="F55" s="330" t="s">
        <v>337</v>
      </c>
    </row>
    <row r="56" spans="1:15" x14ac:dyDescent="0.2">
      <c r="B56" s="377" t="s">
        <v>35</v>
      </c>
      <c r="C56" s="378"/>
      <c r="D56" s="331">
        <v>346893</v>
      </c>
      <c r="E56" s="331">
        <v>19710029</v>
      </c>
      <c r="F56" s="332">
        <v>20056922</v>
      </c>
    </row>
    <row r="57" spans="1:15" hidden="1" outlineLevel="1" x14ac:dyDescent="0.2">
      <c r="B57" s="319"/>
      <c r="C57" s="333" t="s">
        <v>283</v>
      </c>
      <c r="D57" s="331" t="s">
        <v>337</v>
      </c>
      <c r="E57" s="331" t="s">
        <v>337</v>
      </c>
      <c r="F57" s="332" t="s">
        <v>337</v>
      </c>
    </row>
    <row r="58" spans="1:15" collapsed="1" x14ac:dyDescent="0.2">
      <c r="B58" s="319"/>
      <c r="C58" s="304" t="s">
        <v>286</v>
      </c>
      <c r="D58" s="334">
        <v>342995</v>
      </c>
      <c r="E58" s="334">
        <v>19710029</v>
      </c>
      <c r="F58" s="335">
        <v>20053024</v>
      </c>
    </row>
    <row r="59" spans="1:15" hidden="1" outlineLevel="1" x14ac:dyDescent="0.2">
      <c r="B59" s="319"/>
      <c r="C59" s="308" t="s">
        <v>289</v>
      </c>
      <c r="D59" s="336" t="s">
        <v>337</v>
      </c>
      <c r="E59" s="336" t="s">
        <v>337</v>
      </c>
      <c r="F59" s="337" t="s">
        <v>337</v>
      </c>
    </row>
    <row r="60" spans="1:15" hidden="1" outlineLevel="1" x14ac:dyDescent="0.2">
      <c r="B60" s="319"/>
      <c r="C60" s="308" t="s">
        <v>295</v>
      </c>
      <c r="D60" s="336" t="s">
        <v>337</v>
      </c>
      <c r="E60" s="336" t="s">
        <v>337</v>
      </c>
      <c r="F60" s="337" t="s">
        <v>337</v>
      </c>
    </row>
    <row r="61" spans="1:15" collapsed="1" x14ac:dyDescent="0.2">
      <c r="B61" s="319"/>
      <c r="C61" s="308" t="s">
        <v>301</v>
      </c>
      <c r="D61" s="336">
        <v>700</v>
      </c>
      <c r="E61" s="336" t="s">
        <v>337</v>
      </c>
      <c r="F61" s="337">
        <v>700</v>
      </c>
    </row>
    <row r="62" spans="1:15" hidden="1" outlineLevel="1" x14ac:dyDescent="0.2">
      <c r="B62" s="319"/>
      <c r="C62" s="308" t="s">
        <v>304</v>
      </c>
      <c r="D62" s="336" t="s">
        <v>337</v>
      </c>
      <c r="E62" s="336" t="s">
        <v>337</v>
      </c>
      <c r="F62" s="337" t="s">
        <v>337</v>
      </c>
    </row>
    <row r="63" spans="1:15" ht="13.8" collapsed="1" thickBot="1" x14ac:dyDescent="0.25">
      <c r="B63" s="319"/>
      <c r="C63" s="308" t="s">
        <v>307</v>
      </c>
      <c r="D63" s="336">
        <v>3197</v>
      </c>
      <c r="E63" s="336" t="s">
        <v>337</v>
      </c>
      <c r="F63" s="337">
        <v>3197</v>
      </c>
    </row>
    <row r="64" spans="1:15" ht="13.8" hidden="1" outlineLevel="1" thickBot="1" x14ac:dyDescent="0.25">
      <c r="B64" s="319"/>
      <c r="C64" s="308" t="s">
        <v>36</v>
      </c>
      <c r="D64" s="338" t="s">
        <v>337</v>
      </c>
      <c r="E64" s="338" t="s">
        <v>337</v>
      </c>
      <c r="F64" s="339" t="s">
        <v>337</v>
      </c>
    </row>
    <row r="65" spans="2:6" ht="13.8" collapsed="1" thickTop="1" x14ac:dyDescent="0.2">
      <c r="B65" s="379" t="s">
        <v>315</v>
      </c>
      <c r="C65" s="380"/>
      <c r="D65" s="340">
        <v>346893</v>
      </c>
      <c r="E65" s="340">
        <v>19710275</v>
      </c>
      <c r="F65" s="341">
        <v>20057168</v>
      </c>
    </row>
    <row r="66" spans="2:6" x14ac:dyDescent="0.2">
      <c r="B66" s="210" t="s">
        <v>320</v>
      </c>
    </row>
  </sheetData>
  <mergeCells count="24">
    <mergeCell ref="B65:C65"/>
    <mergeCell ref="B52:C52"/>
    <mergeCell ref="B53:C53"/>
    <mergeCell ref="B54:C54"/>
    <mergeCell ref="B55:C55"/>
    <mergeCell ref="B56:C56"/>
    <mergeCell ref="B48:C48"/>
    <mergeCell ref="B21:C21"/>
    <mergeCell ref="B22:C22"/>
    <mergeCell ref="B23:C23"/>
    <mergeCell ref="B24:C24"/>
    <mergeCell ref="B25:C25"/>
    <mergeCell ref="B34:C34"/>
    <mergeCell ref="B38:C38"/>
    <mergeCell ref="B39:C39"/>
    <mergeCell ref="B40:C40"/>
    <mergeCell ref="B41:C41"/>
    <mergeCell ref="B42:C42"/>
    <mergeCell ref="B19:C19"/>
    <mergeCell ref="B6:C6"/>
    <mergeCell ref="B7:C7"/>
    <mergeCell ref="B8:C8"/>
    <mergeCell ref="B9:C9"/>
    <mergeCell ref="B10:C10"/>
  </mergeCells>
  <phoneticPr fontId="3"/>
  <pageMargins left="0.78740157480314965" right="0.59055118110236227" top="0.59055118110236227" bottom="0.78740157480314965" header="0.31496062992125984" footer="0.31496062992125984"/>
  <pageSetup paperSize="9" scale="80" orientation="landscape" r:id="rId1"/>
  <rowBreaks count="1" manualBreakCount="1">
    <brk id="3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F28"/>
  <sheetViews>
    <sheetView topLeftCell="B2" zoomScaleNormal="100" zoomScaleSheetLayoutView="120"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6" s="1" customFormat="1" ht="18" hidden="1" customHeight="1" x14ac:dyDescent="0.2">
      <c r="A1" s="8" t="s">
        <v>218</v>
      </c>
      <c r="B1" s="8"/>
      <c r="C1" s="8"/>
      <c r="D1" s="8"/>
      <c r="E1" s="8"/>
    </row>
    <row r="2" spans="1:6" s="1" customFormat="1" ht="21" customHeight="1" x14ac:dyDescent="0.2">
      <c r="A2" s="8"/>
      <c r="B2" s="2" t="s">
        <v>219</v>
      </c>
      <c r="C2" s="8"/>
      <c r="D2" s="8"/>
      <c r="E2" s="8"/>
    </row>
    <row r="3" spans="1:6" ht="22.5" customHeight="1" x14ac:dyDescent="0.2">
      <c r="A3" s="6"/>
      <c r="B3" s="4" t="s">
        <v>202</v>
      </c>
      <c r="C3" s="5"/>
      <c r="D3" s="5"/>
      <c r="E3" s="6"/>
    </row>
    <row r="4" spans="1:6" ht="21" customHeight="1" x14ac:dyDescent="0.2">
      <c r="A4" s="6"/>
      <c r="B4" s="87"/>
      <c r="C4" s="5"/>
      <c r="D4" s="25"/>
      <c r="E4" s="6"/>
    </row>
    <row r="5" spans="1:6" s="9" customFormat="1" ht="21" customHeight="1" x14ac:dyDescent="0.2">
      <c r="A5" s="6">
        <v>1</v>
      </c>
      <c r="B5" s="88" t="s">
        <v>312</v>
      </c>
      <c r="C5" s="5"/>
      <c r="D5" s="8"/>
      <c r="E5" s="8" t="s">
        <v>40</v>
      </c>
      <c r="F5" s="5"/>
    </row>
    <row r="6" spans="1:6" x14ac:dyDescent="0.2">
      <c r="A6" s="6">
        <v>1</v>
      </c>
      <c r="B6" s="413" t="s">
        <v>220</v>
      </c>
      <c r="C6" s="413"/>
      <c r="D6" s="89" t="s">
        <v>3</v>
      </c>
      <c r="E6" s="414" t="s">
        <v>4</v>
      </c>
      <c r="F6" s="6"/>
    </row>
    <row r="7" spans="1:6" ht="23.4" customHeight="1" x14ac:dyDescent="0.2">
      <c r="A7" s="6">
        <v>1</v>
      </c>
      <c r="B7" s="413"/>
      <c r="C7" s="413"/>
      <c r="D7" s="11" t="s">
        <v>43</v>
      </c>
      <c r="E7" s="415"/>
      <c r="F7" s="6"/>
    </row>
    <row r="8" spans="1:6" x14ac:dyDescent="0.2">
      <c r="A8" s="6">
        <v>1</v>
      </c>
      <c r="B8" s="416" t="s">
        <v>6</v>
      </c>
      <c r="C8" s="416"/>
      <c r="D8" s="75">
        <v>430</v>
      </c>
      <c r="E8" s="90">
        <v>430</v>
      </c>
      <c r="F8" s="6"/>
    </row>
    <row r="9" spans="1:6" x14ac:dyDescent="0.2">
      <c r="A9" s="6">
        <v>1</v>
      </c>
      <c r="B9" s="389" t="s">
        <v>7</v>
      </c>
      <c r="C9" s="391"/>
      <c r="D9" s="91">
        <v>36</v>
      </c>
      <c r="E9" s="92">
        <v>36</v>
      </c>
      <c r="F9" s="6"/>
    </row>
    <row r="10" spans="1:6" x14ac:dyDescent="0.2">
      <c r="A10" s="6">
        <v>1</v>
      </c>
      <c r="B10" s="386" t="s">
        <v>221</v>
      </c>
      <c r="C10" s="417"/>
      <c r="D10" s="93">
        <v>0</v>
      </c>
      <c r="E10" s="94">
        <v>0</v>
      </c>
      <c r="F10" s="6"/>
    </row>
    <row r="11" spans="1:6" x14ac:dyDescent="0.2">
      <c r="A11" s="6">
        <v>1</v>
      </c>
      <c r="B11" s="95" t="s">
        <v>35</v>
      </c>
      <c r="C11" s="66"/>
      <c r="D11" s="75">
        <v>25</v>
      </c>
      <c r="E11" s="90">
        <v>25</v>
      </c>
      <c r="F11" s="6"/>
    </row>
    <row r="12" spans="1:6" ht="13.5" customHeight="1" x14ac:dyDescent="0.2">
      <c r="A12" s="6">
        <v>1</v>
      </c>
      <c r="B12" s="418"/>
      <c r="C12" s="96" t="s">
        <v>233</v>
      </c>
      <c r="D12" s="97">
        <v>12</v>
      </c>
      <c r="E12" s="98">
        <v>12</v>
      </c>
      <c r="F12" s="6"/>
    </row>
    <row r="13" spans="1:6" ht="13.5" customHeight="1" thickBot="1" x14ac:dyDescent="0.25">
      <c r="A13" s="6">
        <v>1</v>
      </c>
      <c r="B13" s="419"/>
      <c r="C13" s="99" t="s">
        <v>234</v>
      </c>
      <c r="D13" s="100">
        <v>12</v>
      </c>
      <c r="E13" s="101">
        <v>12</v>
      </c>
      <c r="F13" s="6"/>
    </row>
    <row r="14" spans="1:6" ht="13.8" thickTop="1" x14ac:dyDescent="0.2">
      <c r="A14" s="6">
        <v>1</v>
      </c>
      <c r="B14" s="400" t="s">
        <v>13</v>
      </c>
      <c r="C14" s="402"/>
      <c r="D14" s="102">
        <v>492</v>
      </c>
      <c r="E14" s="103">
        <v>492</v>
      </c>
      <c r="F14" s="6"/>
    </row>
    <row r="15" spans="1:6" ht="13.5" customHeight="1" x14ac:dyDescent="0.2">
      <c r="A15" s="6">
        <v>1</v>
      </c>
      <c r="B15" s="5"/>
      <c r="C15" s="6"/>
      <c r="D15" s="6"/>
      <c r="E15" s="6"/>
    </row>
    <row r="16" spans="1:6" ht="13.5" customHeight="1" x14ac:dyDescent="0.2">
      <c r="A16" s="6"/>
      <c r="B16" s="5"/>
      <c r="C16" s="6"/>
      <c r="D16" s="6"/>
      <c r="E16" s="6"/>
    </row>
    <row r="17" spans="2:2" x14ac:dyDescent="0.2">
      <c r="B17" s="5"/>
    </row>
    <row r="18" spans="2:2" x14ac:dyDescent="0.2">
      <c r="B18" s="5"/>
    </row>
    <row r="19" spans="2:2" x14ac:dyDescent="0.2">
      <c r="B19" s="5"/>
    </row>
    <row r="20" spans="2:2" x14ac:dyDescent="0.2">
      <c r="B20" s="5"/>
    </row>
    <row r="21" spans="2:2" x14ac:dyDescent="0.2">
      <c r="B21" s="5"/>
    </row>
    <row r="22" spans="2:2" x14ac:dyDescent="0.2">
      <c r="B22" s="5"/>
    </row>
    <row r="23" spans="2:2" x14ac:dyDescent="0.2">
      <c r="B23" s="5"/>
    </row>
    <row r="24" spans="2:2" x14ac:dyDescent="0.2">
      <c r="B24" s="5"/>
    </row>
    <row r="25" spans="2:2" x14ac:dyDescent="0.2">
      <c r="B25" s="5"/>
    </row>
    <row r="26" spans="2:2" x14ac:dyDescent="0.2">
      <c r="B26" s="5"/>
    </row>
    <row r="27" spans="2:2" x14ac:dyDescent="0.2">
      <c r="B27" s="5"/>
    </row>
    <row r="28" spans="2:2" x14ac:dyDescent="0.2">
      <c r="B28" s="5"/>
    </row>
  </sheetData>
  <mergeCells count="7">
    <mergeCell ref="B14:C14"/>
    <mergeCell ref="B6:C7"/>
    <mergeCell ref="E6:E7"/>
    <mergeCell ref="B8:C8"/>
    <mergeCell ref="B9:C9"/>
    <mergeCell ref="B10:C10"/>
    <mergeCell ref="B12:B13"/>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2"/>
  <sheetViews>
    <sheetView topLeftCell="B2" zoomScaleNormal="100" zoomScaleSheetLayoutView="110" workbookViewId="0">
      <selection activeCell="B2" sqref="B2"/>
    </sheetView>
  </sheetViews>
  <sheetFormatPr defaultColWidth="10.6640625" defaultRowHeight="13.2" x14ac:dyDescent="0.2"/>
  <cols>
    <col min="1" max="1" width="4.21875" style="3" hidden="1" customWidth="1"/>
    <col min="2" max="3" width="2.6640625" style="3" customWidth="1"/>
    <col min="4" max="4" width="36" style="3" customWidth="1"/>
    <col min="5" max="16384" width="10.6640625" style="3"/>
  </cols>
  <sheetData>
    <row r="1" spans="1:15" s="1" customFormat="1" ht="18" hidden="1" customHeight="1" x14ac:dyDescent="0.2">
      <c r="A1" s="1" t="s">
        <v>218</v>
      </c>
    </row>
    <row r="2" spans="1:15" s="1" customFormat="1" ht="21" customHeight="1" x14ac:dyDescent="0.2">
      <c r="B2" s="2" t="s">
        <v>235</v>
      </c>
    </row>
    <row r="3" spans="1:15" ht="22.5" customHeight="1" x14ac:dyDescent="0.2">
      <c r="B3" s="4" t="s">
        <v>236</v>
      </c>
      <c r="C3" s="5"/>
      <c r="D3" s="5"/>
      <c r="E3" s="5"/>
      <c r="F3" s="6"/>
      <c r="G3" s="5"/>
      <c r="H3" s="5"/>
      <c r="I3" s="5"/>
      <c r="J3" s="5"/>
      <c r="K3" s="5"/>
      <c r="L3" s="5"/>
      <c r="M3" s="5"/>
      <c r="N3" s="5"/>
      <c r="O3" s="5"/>
    </row>
    <row r="4" spans="1:15" ht="21" customHeight="1" x14ac:dyDescent="0.2">
      <c r="B4" s="24"/>
      <c r="C4" s="5"/>
      <c r="D4" s="5"/>
      <c r="E4" s="5"/>
      <c r="F4" s="6"/>
      <c r="G4" s="5"/>
      <c r="H4" s="5"/>
      <c r="I4" s="5"/>
      <c r="J4" s="5"/>
      <c r="K4" s="5"/>
      <c r="L4" s="5"/>
      <c r="M4" s="5"/>
      <c r="N4" s="5"/>
      <c r="O4" s="5"/>
    </row>
    <row r="5" spans="1:15" ht="15" customHeight="1" x14ac:dyDescent="0.2">
      <c r="B5" s="24"/>
      <c r="C5" s="5"/>
      <c r="D5" s="5"/>
      <c r="E5" s="5"/>
      <c r="F5" s="5" t="s">
        <v>237</v>
      </c>
      <c r="G5" s="5"/>
      <c r="H5" s="5"/>
      <c r="I5" s="5"/>
      <c r="J5" s="5"/>
      <c r="K5" s="5"/>
      <c r="L5" s="5"/>
      <c r="M5" s="5"/>
      <c r="N5" s="5"/>
      <c r="O5" s="5"/>
    </row>
    <row r="6" spans="1:15" ht="15" customHeight="1" thickBot="1" x14ac:dyDescent="0.25">
      <c r="B6" s="24"/>
      <c r="C6" s="5"/>
      <c r="D6" s="5"/>
      <c r="E6" s="5"/>
      <c r="F6" s="5"/>
      <c r="G6" s="5"/>
      <c r="H6" s="5"/>
      <c r="I6" s="5"/>
      <c r="J6" s="5"/>
      <c r="K6" s="5"/>
      <c r="L6" s="5"/>
      <c r="M6" s="5"/>
      <c r="N6" s="5"/>
      <c r="O6" s="5"/>
    </row>
    <row r="7" spans="1:15" s="9" customFormat="1" ht="21" customHeight="1" thickBot="1" x14ac:dyDescent="0.2">
      <c r="A7" s="3"/>
      <c r="B7" s="25" t="s">
        <v>238</v>
      </c>
      <c r="C7" s="5"/>
      <c r="D7" s="5"/>
      <c r="E7" s="111">
        <v>77584</v>
      </c>
      <c r="F7" s="30" t="s">
        <v>49</v>
      </c>
      <c r="G7" s="28"/>
      <c r="H7" s="28"/>
      <c r="I7" s="28"/>
      <c r="J7" s="28"/>
      <c r="K7" s="28"/>
      <c r="L7" s="28"/>
      <c r="M7" s="28"/>
      <c r="N7" s="28"/>
      <c r="O7" s="28" t="s">
        <v>20</v>
      </c>
    </row>
    <row r="8" spans="1:15" ht="3" customHeight="1" thickBot="1" x14ac:dyDescent="0.25">
      <c r="B8" s="5"/>
      <c r="C8" s="5"/>
      <c r="D8" s="5"/>
      <c r="E8" s="5"/>
      <c r="F8" s="5"/>
      <c r="G8" s="5"/>
      <c r="H8" s="5"/>
      <c r="I8" s="5"/>
      <c r="J8" s="5"/>
      <c r="K8" s="5"/>
      <c r="L8" s="5"/>
      <c r="M8" s="5"/>
      <c r="N8" s="5"/>
      <c r="O8" s="5"/>
    </row>
    <row r="9" spans="1:15" ht="22.5" customHeight="1" thickTop="1" thickBot="1" x14ac:dyDescent="0.25">
      <c r="A9" s="3">
        <v>1</v>
      </c>
      <c r="B9" s="413" t="s">
        <v>50</v>
      </c>
      <c r="C9" s="413"/>
      <c r="D9" s="413"/>
      <c r="E9" s="466"/>
      <c r="F9" s="112" t="s">
        <v>51</v>
      </c>
      <c r="G9" s="34" t="s">
        <v>52</v>
      </c>
      <c r="H9" s="35" t="s">
        <v>53</v>
      </c>
      <c r="I9" s="113" t="s">
        <v>54</v>
      </c>
      <c r="J9" s="11" t="s">
        <v>239</v>
      </c>
      <c r="K9" s="11" t="s">
        <v>55</v>
      </c>
      <c r="L9" s="11" t="s">
        <v>56</v>
      </c>
      <c r="M9" s="11" t="s">
        <v>240</v>
      </c>
      <c r="N9" s="11" t="s">
        <v>58</v>
      </c>
      <c r="O9" s="11" t="s">
        <v>59</v>
      </c>
    </row>
    <row r="10" spans="1:15" ht="14.4" thickTop="1" thickBot="1" x14ac:dyDescent="0.25">
      <c r="A10" s="3">
        <v>1</v>
      </c>
      <c r="B10" s="403" t="s">
        <v>6</v>
      </c>
      <c r="C10" s="396"/>
      <c r="D10" s="467"/>
      <c r="E10" s="37">
        <v>6874</v>
      </c>
      <c r="F10" s="38">
        <v>5824</v>
      </c>
      <c r="G10" s="38">
        <v>404</v>
      </c>
      <c r="H10" s="39">
        <v>645</v>
      </c>
      <c r="I10" s="67">
        <v>0</v>
      </c>
      <c r="J10" s="12">
        <v>0</v>
      </c>
      <c r="K10" s="12">
        <v>0</v>
      </c>
      <c r="L10" s="12">
        <v>0</v>
      </c>
      <c r="M10" s="12">
        <v>0</v>
      </c>
      <c r="N10" s="12">
        <v>0</v>
      </c>
      <c r="O10" s="12">
        <v>0</v>
      </c>
    </row>
    <row r="11" spans="1:15" ht="13.8" thickTop="1" x14ac:dyDescent="0.2">
      <c r="A11" s="3">
        <v>1</v>
      </c>
      <c r="B11" s="389" t="s">
        <v>7</v>
      </c>
      <c r="C11" s="390"/>
      <c r="D11" s="391"/>
      <c r="E11" s="14">
        <v>2865</v>
      </c>
      <c r="F11" s="14">
        <v>0</v>
      </c>
      <c r="G11" s="14">
        <v>0</v>
      </c>
      <c r="H11" s="114">
        <v>0</v>
      </c>
      <c r="I11" s="41">
        <v>1</v>
      </c>
      <c r="J11" s="41">
        <v>0</v>
      </c>
      <c r="K11" s="41">
        <v>507</v>
      </c>
      <c r="L11" s="41">
        <v>103</v>
      </c>
      <c r="M11" s="41">
        <v>2251</v>
      </c>
      <c r="N11" s="41">
        <v>1</v>
      </c>
      <c r="O11" s="41">
        <v>-0.1</v>
      </c>
    </row>
    <row r="12" spans="1:15" x14ac:dyDescent="0.2">
      <c r="A12" s="3">
        <v>1</v>
      </c>
      <c r="B12" s="465" t="s">
        <v>8</v>
      </c>
      <c r="C12" s="465"/>
      <c r="D12" s="465"/>
      <c r="E12" s="16">
        <v>309</v>
      </c>
      <c r="F12" s="16">
        <v>0</v>
      </c>
      <c r="G12" s="16">
        <v>0</v>
      </c>
      <c r="H12" s="115">
        <v>0</v>
      </c>
      <c r="I12" s="16">
        <v>0</v>
      </c>
      <c r="J12" s="16">
        <v>0</v>
      </c>
      <c r="K12" s="16">
        <v>0</v>
      </c>
      <c r="L12" s="16">
        <v>0</v>
      </c>
      <c r="M12" s="16">
        <v>309</v>
      </c>
      <c r="N12" s="16">
        <v>0</v>
      </c>
      <c r="O12" s="16">
        <v>0</v>
      </c>
    </row>
    <row r="13" spans="1:15" x14ac:dyDescent="0.2">
      <c r="A13" s="3">
        <v>1</v>
      </c>
      <c r="B13" s="395" t="s">
        <v>241</v>
      </c>
      <c r="C13" s="396"/>
      <c r="D13" s="397"/>
      <c r="E13" s="12">
        <v>67535</v>
      </c>
      <c r="F13" s="44">
        <v>0</v>
      </c>
      <c r="G13" s="44">
        <v>0</v>
      </c>
      <c r="H13" s="44">
        <v>0</v>
      </c>
      <c r="I13" s="12">
        <v>35540</v>
      </c>
      <c r="J13" s="12">
        <v>31995</v>
      </c>
      <c r="K13" s="12">
        <v>0</v>
      </c>
      <c r="L13" s="12">
        <v>0</v>
      </c>
      <c r="M13" s="12">
        <v>0</v>
      </c>
      <c r="N13" s="12">
        <v>0</v>
      </c>
      <c r="O13" s="12">
        <v>0</v>
      </c>
    </row>
    <row r="14" spans="1:15" ht="13.5" customHeight="1" x14ac:dyDescent="0.2">
      <c r="A14" s="3">
        <v>1</v>
      </c>
      <c r="B14" s="46"/>
      <c r="C14" s="468" t="s">
        <v>10</v>
      </c>
      <c r="D14" s="399"/>
      <c r="E14" s="19">
        <v>31995</v>
      </c>
      <c r="F14" s="47">
        <v>0</v>
      </c>
      <c r="G14" s="47">
        <v>0</v>
      </c>
      <c r="H14" s="116">
        <v>0</v>
      </c>
      <c r="I14" s="19">
        <v>0</v>
      </c>
      <c r="J14" s="19">
        <v>31995</v>
      </c>
      <c r="K14" s="19">
        <v>0</v>
      </c>
      <c r="L14" s="19">
        <v>0</v>
      </c>
      <c r="M14" s="19">
        <v>0</v>
      </c>
      <c r="N14" s="19">
        <v>0</v>
      </c>
      <c r="O14" s="19">
        <v>0</v>
      </c>
    </row>
    <row r="15" spans="1:15" ht="14.4" customHeight="1" x14ac:dyDescent="0.2">
      <c r="A15" s="3">
        <v>1</v>
      </c>
      <c r="B15" s="46"/>
      <c r="C15" s="469" t="s">
        <v>11</v>
      </c>
      <c r="D15" s="470"/>
      <c r="E15" s="19">
        <v>28340</v>
      </c>
      <c r="F15" s="47">
        <v>0</v>
      </c>
      <c r="G15" s="47">
        <v>0</v>
      </c>
      <c r="H15" s="116">
        <v>0</v>
      </c>
      <c r="I15" s="19">
        <v>28340</v>
      </c>
      <c r="J15" s="19">
        <v>0</v>
      </c>
      <c r="K15" s="19">
        <v>0</v>
      </c>
      <c r="L15" s="19">
        <v>0</v>
      </c>
      <c r="M15" s="19">
        <v>0</v>
      </c>
      <c r="N15" s="19">
        <v>0</v>
      </c>
      <c r="O15" s="19">
        <v>0</v>
      </c>
    </row>
    <row r="16" spans="1:15" ht="13.5" customHeight="1" thickBot="1" x14ac:dyDescent="0.25">
      <c r="A16" s="3">
        <v>1</v>
      </c>
      <c r="B16" s="46"/>
      <c r="C16" s="468" t="s">
        <v>12</v>
      </c>
      <c r="D16" s="399"/>
      <c r="E16" s="19">
        <v>7200</v>
      </c>
      <c r="F16" s="47">
        <v>0</v>
      </c>
      <c r="G16" s="47">
        <v>0</v>
      </c>
      <c r="H16" s="116">
        <v>0</v>
      </c>
      <c r="I16" s="19">
        <v>7200</v>
      </c>
      <c r="J16" s="19">
        <v>0</v>
      </c>
      <c r="K16" s="19">
        <v>0</v>
      </c>
      <c r="L16" s="19">
        <v>0</v>
      </c>
      <c r="M16" s="19">
        <v>0</v>
      </c>
      <c r="N16" s="19">
        <v>0</v>
      </c>
      <c r="O16" s="19">
        <v>0</v>
      </c>
    </row>
    <row r="17" spans="1:16" ht="14.25" customHeight="1" thickTop="1" x14ac:dyDescent="0.2">
      <c r="A17" s="3">
        <v>1</v>
      </c>
      <c r="B17" s="400" t="s">
        <v>37</v>
      </c>
      <c r="C17" s="401"/>
      <c r="D17" s="402"/>
      <c r="E17" s="21">
        <v>77584</v>
      </c>
      <c r="F17" s="21">
        <v>5824</v>
      </c>
      <c r="G17" s="21">
        <v>404</v>
      </c>
      <c r="H17" s="21">
        <v>645</v>
      </c>
      <c r="I17" s="21">
        <v>35541</v>
      </c>
      <c r="J17" s="21">
        <v>31995</v>
      </c>
      <c r="K17" s="21">
        <v>507</v>
      </c>
      <c r="L17" s="21">
        <v>103</v>
      </c>
      <c r="M17" s="21">
        <v>2560</v>
      </c>
      <c r="N17" s="21">
        <v>1</v>
      </c>
      <c r="O17" s="21">
        <v>-0.1</v>
      </c>
    </row>
    <row r="18" spans="1:16" s="1" customFormat="1" ht="18" customHeight="1" x14ac:dyDescent="0.2">
      <c r="A18" s="1" t="s">
        <v>0</v>
      </c>
      <c r="F18" s="1" t="s">
        <v>20</v>
      </c>
    </row>
    <row r="19" spans="1:16" ht="22.5" customHeight="1" x14ac:dyDescent="0.2">
      <c r="A19" s="3">
        <v>1</v>
      </c>
      <c r="B19" s="413" t="s">
        <v>50</v>
      </c>
      <c r="C19" s="413"/>
      <c r="D19" s="413"/>
      <c r="E19" s="471"/>
      <c r="F19" s="36" t="s">
        <v>60</v>
      </c>
      <c r="G19" s="6"/>
    </row>
    <row r="20" spans="1:16" x14ac:dyDescent="0.2">
      <c r="A20" s="3">
        <v>1</v>
      </c>
      <c r="B20" s="403" t="s">
        <v>6</v>
      </c>
      <c r="C20" s="396"/>
      <c r="D20" s="396"/>
      <c r="E20" s="80"/>
      <c r="F20" s="40">
        <v>0</v>
      </c>
      <c r="G20" s="6"/>
    </row>
    <row r="21" spans="1:16" x14ac:dyDescent="0.2">
      <c r="A21" s="3">
        <v>1</v>
      </c>
      <c r="B21" s="389" t="s">
        <v>7</v>
      </c>
      <c r="C21" s="390"/>
      <c r="D21" s="390"/>
      <c r="E21" s="81"/>
      <c r="F21" s="42">
        <v>0</v>
      </c>
      <c r="G21" s="6"/>
    </row>
    <row r="22" spans="1:16" x14ac:dyDescent="0.2">
      <c r="A22" s="3">
        <v>1</v>
      </c>
      <c r="B22" s="465" t="s">
        <v>8</v>
      </c>
      <c r="C22" s="465"/>
      <c r="D22" s="386"/>
      <c r="E22" s="82"/>
      <c r="F22" s="43">
        <v>0</v>
      </c>
      <c r="G22" s="6"/>
    </row>
    <row r="23" spans="1:16" x14ac:dyDescent="0.2">
      <c r="A23" s="3">
        <v>1</v>
      </c>
      <c r="B23" s="395" t="s">
        <v>241</v>
      </c>
      <c r="C23" s="396"/>
      <c r="D23" s="396"/>
      <c r="E23" s="80"/>
      <c r="F23" s="45">
        <v>67535</v>
      </c>
      <c r="G23" s="6"/>
    </row>
    <row r="24" spans="1:16" ht="13.5" customHeight="1" x14ac:dyDescent="0.2">
      <c r="A24" s="3">
        <v>1</v>
      </c>
      <c r="B24" s="46"/>
      <c r="C24" s="468" t="s">
        <v>10</v>
      </c>
      <c r="D24" s="421"/>
      <c r="E24" s="83"/>
      <c r="F24" s="48">
        <v>31995</v>
      </c>
      <c r="G24" s="6"/>
    </row>
    <row r="25" spans="1:16" ht="12.6" customHeight="1" x14ac:dyDescent="0.2">
      <c r="A25" s="3">
        <v>1</v>
      </c>
      <c r="B25" s="46"/>
      <c r="C25" s="469" t="s">
        <v>11</v>
      </c>
      <c r="D25" s="472"/>
      <c r="E25" s="473"/>
      <c r="F25" s="48">
        <v>28340</v>
      </c>
      <c r="G25" s="6"/>
    </row>
    <row r="26" spans="1:16" ht="12.6" customHeight="1" thickBot="1" x14ac:dyDescent="0.25">
      <c r="A26" s="3">
        <v>1</v>
      </c>
      <c r="B26" s="46"/>
      <c r="C26" s="468" t="s">
        <v>12</v>
      </c>
      <c r="D26" s="421"/>
      <c r="E26" s="83"/>
      <c r="F26" s="48">
        <v>7200</v>
      </c>
      <c r="G26" s="6"/>
    </row>
    <row r="27" spans="1:16" ht="14.25" customHeight="1" thickTop="1" x14ac:dyDescent="0.2">
      <c r="A27" s="3">
        <v>1</v>
      </c>
      <c r="B27" s="400" t="s">
        <v>37</v>
      </c>
      <c r="C27" s="401"/>
      <c r="D27" s="401"/>
      <c r="E27" s="84"/>
      <c r="F27" s="49">
        <v>0</v>
      </c>
      <c r="G27" s="6"/>
    </row>
    <row r="28" spans="1:16" ht="21" customHeight="1" x14ac:dyDescent="0.2">
      <c r="A28" s="3">
        <v>1</v>
      </c>
      <c r="B28" s="5"/>
      <c r="C28" s="50"/>
      <c r="D28" s="50"/>
      <c r="E28" s="64"/>
      <c r="F28" s="64"/>
      <c r="G28" s="64"/>
      <c r="H28" s="64"/>
      <c r="I28" s="64"/>
      <c r="J28" s="64"/>
      <c r="K28" s="64"/>
      <c r="L28" s="64"/>
      <c r="M28" s="6"/>
    </row>
    <row r="29" spans="1:16" x14ac:dyDescent="0.2">
      <c r="B29" s="50"/>
      <c r="C29" s="50"/>
      <c r="D29" s="50"/>
      <c r="E29" s="64"/>
      <c r="F29" s="64"/>
      <c r="G29" s="64"/>
      <c r="H29" s="64"/>
      <c r="I29" s="64"/>
      <c r="J29" s="64"/>
      <c r="K29" s="64"/>
      <c r="L29" s="64"/>
      <c r="M29" s="64"/>
      <c r="N29" s="64"/>
      <c r="O29" s="64"/>
      <c r="P29" s="6"/>
    </row>
    <row r="30" spans="1:16" s="9" customFormat="1" ht="18" customHeight="1" x14ac:dyDescent="0.2">
      <c r="A30" s="23" t="s">
        <v>242</v>
      </c>
      <c r="B30" s="25" t="s">
        <v>243</v>
      </c>
      <c r="C30" s="5"/>
      <c r="D30" s="5"/>
      <c r="E30" s="8"/>
      <c r="F30" s="8"/>
      <c r="G30" s="8"/>
      <c r="H30" s="8"/>
      <c r="I30" s="8"/>
      <c r="J30" s="8"/>
      <c r="K30" s="8"/>
      <c r="L30" s="8" t="s">
        <v>40</v>
      </c>
      <c r="M30" s="5"/>
    </row>
    <row r="31" spans="1:16" x14ac:dyDescent="0.2">
      <c r="A31" s="3">
        <v>1</v>
      </c>
      <c r="B31" s="404" t="s">
        <v>67</v>
      </c>
      <c r="C31" s="405"/>
      <c r="D31" s="405"/>
      <c r="E31" s="404"/>
      <c r="F31" s="52" t="s">
        <v>68</v>
      </c>
      <c r="G31" s="10"/>
      <c r="H31" s="10"/>
      <c r="I31" s="10"/>
      <c r="J31" s="10"/>
      <c r="K31" s="53"/>
      <c r="L31" s="381" t="s">
        <v>69</v>
      </c>
      <c r="M31" s="6"/>
    </row>
    <row r="32" spans="1:16" ht="13.5" customHeight="1" x14ac:dyDescent="0.2">
      <c r="A32" s="3">
        <v>1</v>
      </c>
      <c r="B32" s="407"/>
      <c r="C32" s="408"/>
      <c r="D32" s="408"/>
      <c r="E32" s="407"/>
      <c r="F32" s="11" t="s">
        <v>70</v>
      </c>
      <c r="G32" s="11" t="s">
        <v>71</v>
      </c>
      <c r="H32" s="11" t="s">
        <v>72</v>
      </c>
      <c r="I32" s="11" t="s">
        <v>73</v>
      </c>
      <c r="J32" s="11" t="s">
        <v>74</v>
      </c>
      <c r="K32" s="54" t="s">
        <v>75</v>
      </c>
      <c r="L32" s="382"/>
      <c r="M32" s="6"/>
    </row>
    <row r="33" spans="1:16" x14ac:dyDescent="0.2">
      <c r="A33" s="3">
        <v>1</v>
      </c>
      <c r="B33" s="403" t="s">
        <v>76</v>
      </c>
      <c r="C33" s="396"/>
      <c r="D33" s="397"/>
      <c r="E33" s="55">
        <v>8979</v>
      </c>
      <c r="F33" s="12">
        <v>0</v>
      </c>
      <c r="G33" s="12">
        <v>0</v>
      </c>
      <c r="H33" s="12">
        <v>0</v>
      </c>
      <c r="I33" s="12">
        <v>0</v>
      </c>
      <c r="J33" s="12">
        <v>8881</v>
      </c>
      <c r="K33" s="56">
        <v>97</v>
      </c>
      <c r="L33" s="117"/>
      <c r="M33" s="6"/>
    </row>
    <row r="34" spans="1:16" ht="13.8" thickBot="1" x14ac:dyDescent="0.25">
      <c r="A34" s="3">
        <v>1</v>
      </c>
      <c r="B34" s="403" t="s">
        <v>244</v>
      </c>
      <c r="C34" s="396"/>
      <c r="D34" s="397"/>
      <c r="E34" s="16">
        <v>17520</v>
      </c>
      <c r="F34" s="16">
        <v>13282</v>
      </c>
      <c r="G34" s="12">
        <v>10</v>
      </c>
      <c r="H34" s="12">
        <v>3394</v>
      </c>
      <c r="I34" s="12">
        <v>833</v>
      </c>
      <c r="J34" s="12">
        <v>0</v>
      </c>
      <c r="K34" s="56">
        <v>0</v>
      </c>
      <c r="L34" s="117"/>
      <c r="M34" s="6"/>
    </row>
    <row r="35" spans="1:16" ht="13.8" thickTop="1" x14ac:dyDescent="0.2">
      <c r="A35" s="3">
        <v>1</v>
      </c>
      <c r="B35" s="400" t="s">
        <v>79</v>
      </c>
      <c r="C35" s="401"/>
      <c r="D35" s="402"/>
      <c r="E35" s="21">
        <v>26499</v>
      </c>
      <c r="F35" s="21">
        <v>13282</v>
      </c>
      <c r="G35" s="21">
        <v>10</v>
      </c>
      <c r="H35" s="21">
        <v>3394</v>
      </c>
      <c r="I35" s="21">
        <v>833</v>
      </c>
      <c r="J35" s="21">
        <v>8881</v>
      </c>
      <c r="K35" s="62">
        <v>97</v>
      </c>
      <c r="L35" s="118"/>
      <c r="M35" s="6"/>
    </row>
    <row r="36" spans="1:16" ht="21" customHeight="1" x14ac:dyDescent="0.2">
      <c r="A36" s="3">
        <v>1</v>
      </c>
      <c r="B36" s="5" t="s">
        <v>323</v>
      </c>
      <c r="C36" s="6"/>
      <c r="D36" s="119"/>
      <c r="E36" s="120"/>
      <c r="F36" s="5"/>
      <c r="G36" s="5"/>
      <c r="H36" s="5"/>
      <c r="I36" s="5"/>
      <c r="J36" s="5"/>
      <c r="K36" s="5"/>
      <c r="L36" s="5"/>
      <c r="M36" s="5"/>
      <c r="N36" s="5"/>
      <c r="O36" s="5"/>
      <c r="P36" s="6"/>
    </row>
    <row r="37" spans="1:16" x14ac:dyDescent="0.2">
      <c r="B37" s="64"/>
      <c r="C37" s="64"/>
      <c r="D37" s="64"/>
      <c r="E37" s="64"/>
      <c r="F37" s="64"/>
      <c r="G37" s="64"/>
      <c r="H37" s="64"/>
      <c r="I37" s="64"/>
      <c r="J37" s="64"/>
      <c r="K37" s="64"/>
      <c r="L37" s="64"/>
      <c r="M37" s="64"/>
      <c r="N37" s="64"/>
      <c r="O37" s="64"/>
      <c r="P37" s="6"/>
    </row>
    <row r="38" spans="1:16" ht="21" customHeight="1" x14ac:dyDescent="0.2">
      <c r="A38" s="23" t="s">
        <v>64</v>
      </c>
      <c r="B38" s="25" t="s">
        <v>81</v>
      </c>
      <c r="C38" s="5"/>
      <c r="D38" s="5"/>
      <c r="E38" s="5"/>
      <c r="F38" s="5"/>
      <c r="G38" s="5"/>
      <c r="H38" s="5"/>
      <c r="I38" s="5"/>
      <c r="J38" s="5"/>
      <c r="K38" s="5"/>
      <c r="L38" s="5"/>
      <c r="M38" s="5"/>
      <c r="N38" s="5"/>
      <c r="O38" s="5"/>
      <c r="P38" s="6"/>
    </row>
    <row r="39" spans="1:16" ht="21" customHeight="1" x14ac:dyDescent="0.2">
      <c r="A39" s="3">
        <v>1</v>
      </c>
      <c r="B39" s="5" t="s">
        <v>245</v>
      </c>
      <c r="C39" s="5"/>
      <c r="D39" s="5"/>
      <c r="E39" s="6"/>
      <c r="F39" s="5"/>
      <c r="G39" s="5"/>
      <c r="H39" s="5"/>
      <c r="I39" s="5"/>
      <c r="J39" s="5"/>
      <c r="K39" s="5"/>
      <c r="L39" s="5"/>
      <c r="M39" s="5"/>
      <c r="N39" s="5"/>
      <c r="O39" s="5"/>
      <c r="P39" s="6"/>
    </row>
    <row r="40" spans="1:16" ht="18" customHeight="1" x14ac:dyDescent="0.2">
      <c r="A40" s="3">
        <v>1</v>
      </c>
      <c r="B40" s="5" t="s">
        <v>83</v>
      </c>
      <c r="C40" s="5"/>
      <c r="D40" s="5"/>
      <c r="E40" s="5"/>
      <c r="F40" s="5"/>
      <c r="G40" s="5"/>
      <c r="H40" s="5"/>
      <c r="I40" s="5"/>
      <c r="J40" s="5"/>
      <c r="K40" s="121" t="s">
        <v>40</v>
      </c>
      <c r="L40" s="8"/>
      <c r="M40" s="5"/>
      <c r="N40" s="5"/>
      <c r="O40" s="5"/>
      <c r="P40" s="6"/>
    </row>
    <row r="41" spans="1:16" x14ac:dyDescent="0.2">
      <c r="A41" s="3">
        <v>1</v>
      </c>
      <c r="B41" s="383" t="s">
        <v>246</v>
      </c>
      <c r="C41" s="384"/>
      <c r="D41" s="420"/>
      <c r="E41" s="413" t="s">
        <v>247</v>
      </c>
      <c r="F41" s="413"/>
      <c r="G41" s="474" t="s">
        <v>248</v>
      </c>
      <c r="H41" s="475"/>
      <c r="I41" s="413" t="s">
        <v>249</v>
      </c>
      <c r="J41" s="476"/>
      <c r="K41" s="122" t="s">
        <v>4</v>
      </c>
      <c r="L41" s="64"/>
      <c r="M41" s="5"/>
      <c r="N41" s="5"/>
      <c r="O41" s="5"/>
      <c r="P41" s="6"/>
    </row>
    <row r="42" spans="1:16" x14ac:dyDescent="0.2">
      <c r="A42" s="3">
        <v>1</v>
      </c>
      <c r="B42" s="477" t="s">
        <v>283</v>
      </c>
      <c r="C42" s="477"/>
      <c r="D42" s="477"/>
      <c r="E42" s="478">
        <v>1147</v>
      </c>
      <c r="F42" s="478"/>
      <c r="G42" s="478">
        <v>242</v>
      </c>
      <c r="H42" s="478"/>
      <c r="I42" s="478">
        <v>10332</v>
      </c>
      <c r="J42" s="479"/>
      <c r="K42" s="123">
        <v>11722</v>
      </c>
      <c r="L42" s="124"/>
      <c r="M42" s="5"/>
      <c r="N42" s="5"/>
      <c r="O42" s="5"/>
      <c r="P42" s="6"/>
    </row>
    <row r="43" spans="1:16" x14ac:dyDescent="0.2">
      <c r="A43" s="3">
        <v>1</v>
      </c>
      <c r="B43" s="477" t="s">
        <v>286</v>
      </c>
      <c r="C43" s="477"/>
      <c r="D43" s="477"/>
      <c r="E43" s="478">
        <v>322</v>
      </c>
      <c r="F43" s="478"/>
      <c r="G43" s="478">
        <v>165</v>
      </c>
      <c r="H43" s="478"/>
      <c r="I43" s="478">
        <v>9454</v>
      </c>
      <c r="J43" s="479"/>
      <c r="K43" s="123">
        <v>9943</v>
      </c>
      <c r="L43" s="124"/>
      <c r="M43" s="5"/>
      <c r="N43" s="5"/>
      <c r="O43" s="5"/>
      <c r="P43" s="6"/>
    </row>
    <row r="44" spans="1:16" x14ac:dyDescent="0.2">
      <c r="A44" s="3">
        <v>1</v>
      </c>
      <c r="B44" s="477" t="s">
        <v>289</v>
      </c>
      <c r="C44" s="477"/>
      <c r="D44" s="477"/>
      <c r="E44" s="478">
        <v>62</v>
      </c>
      <c r="F44" s="478"/>
      <c r="G44" s="478">
        <v>32</v>
      </c>
      <c r="H44" s="478"/>
      <c r="I44" s="478">
        <v>1823</v>
      </c>
      <c r="J44" s="479"/>
      <c r="K44" s="123">
        <v>1917</v>
      </c>
      <c r="L44" s="124"/>
      <c r="M44" s="5"/>
      <c r="N44" s="5"/>
      <c r="O44" s="5"/>
      <c r="P44" s="6"/>
    </row>
    <row r="45" spans="1:16" x14ac:dyDescent="0.2">
      <c r="A45" s="3">
        <v>1</v>
      </c>
      <c r="B45" s="477" t="s">
        <v>295</v>
      </c>
      <c r="C45" s="477"/>
      <c r="D45" s="477"/>
      <c r="E45" s="478">
        <v>62</v>
      </c>
      <c r="F45" s="478"/>
      <c r="G45" s="478">
        <v>32</v>
      </c>
      <c r="H45" s="478"/>
      <c r="I45" s="478">
        <v>1823</v>
      </c>
      <c r="J45" s="479"/>
      <c r="K45" s="123">
        <v>1917</v>
      </c>
      <c r="L45" s="124"/>
      <c r="M45" s="5"/>
      <c r="N45" s="5"/>
      <c r="O45" s="5"/>
      <c r="P45" s="6"/>
    </row>
    <row r="46" spans="1:16" x14ac:dyDescent="0.2">
      <c r="A46" s="3">
        <v>1</v>
      </c>
      <c r="B46" s="477" t="s">
        <v>301</v>
      </c>
      <c r="C46" s="477"/>
      <c r="D46" s="477"/>
      <c r="E46" s="478">
        <v>3485</v>
      </c>
      <c r="F46" s="478"/>
      <c r="G46" s="478">
        <v>1594</v>
      </c>
      <c r="H46" s="478"/>
      <c r="I46" s="478">
        <v>22083</v>
      </c>
      <c r="J46" s="479"/>
      <c r="K46" s="123">
        <v>27164</v>
      </c>
      <c r="L46" s="124"/>
      <c r="M46" s="5"/>
      <c r="N46" s="5"/>
      <c r="O46" s="5"/>
      <c r="P46" s="6"/>
    </row>
    <row r="47" spans="1:16" x14ac:dyDescent="0.2">
      <c r="A47" s="3">
        <v>1</v>
      </c>
      <c r="B47" s="477" t="s">
        <v>304</v>
      </c>
      <c r="C47" s="477"/>
      <c r="D47" s="477"/>
      <c r="E47" s="478">
        <v>52</v>
      </c>
      <c r="F47" s="478"/>
      <c r="G47" s="478">
        <v>27</v>
      </c>
      <c r="H47" s="478"/>
      <c r="I47" s="478">
        <v>1553</v>
      </c>
      <c r="J47" s="479"/>
      <c r="K47" s="123">
        <v>1633</v>
      </c>
      <c r="L47" s="124"/>
      <c r="M47" s="5"/>
      <c r="N47" s="5"/>
      <c r="O47" s="5"/>
      <c r="P47" s="6"/>
    </row>
    <row r="48" spans="1:16" x14ac:dyDescent="0.2">
      <c r="A48" s="3">
        <v>1</v>
      </c>
      <c r="B48" s="477" t="s">
        <v>307</v>
      </c>
      <c r="C48" s="477"/>
      <c r="D48" s="477"/>
      <c r="E48" s="478">
        <v>754</v>
      </c>
      <c r="F48" s="478"/>
      <c r="G48" s="478">
        <v>611</v>
      </c>
      <c r="H48" s="478"/>
      <c r="I48" s="478">
        <v>20463</v>
      </c>
      <c r="J48" s="479"/>
      <c r="K48" s="123">
        <v>21828</v>
      </c>
      <c r="L48" s="124"/>
      <c r="M48" s="5"/>
      <c r="N48" s="5"/>
      <c r="O48" s="5"/>
      <c r="P48" s="6"/>
    </row>
    <row r="49" spans="1:16" x14ac:dyDescent="0.2">
      <c r="A49" s="3">
        <v>1</v>
      </c>
      <c r="B49" s="477" t="s">
        <v>310</v>
      </c>
      <c r="C49" s="477"/>
      <c r="D49" s="477"/>
      <c r="E49" s="478">
        <v>93</v>
      </c>
      <c r="F49" s="478"/>
      <c r="G49" s="478">
        <v>8</v>
      </c>
      <c r="H49" s="478"/>
      <c r="I49" s="478">
        <v>0</v>
      </c>
      <c r="J49" s="479"/>
      <c r="K49" s="123">
        <v>101</v>
      </c>
      <c r="L49" s="124"/>
      <c r="M49" s="5"/>
      <c r="N49" s="5"/>
      <c r="O49" s="5"/>
      <c r="P49" s="6"/>
    </row>
    <row r="50" spans="1:16" ht="13.8" thickBot="1" x14ac:dyDescent="0.25">
      <c r="A50" s="3">
        <v>1</v>
      </c>
      <c r="B50" s="484" t="s">
        <v>250</v>
      </c>
      <c r="C50" s="484"/>
      <c r="D50" s="484"/>
      <c r="E50" s="485">
        <v>893</v>
      </c>
      <c r="F50" s="486"/>
      <c r="G50" s="485">
        <v>460</v>
      </c>
      <c r="H50" s="486"/>
      <c r="I50" s="485">
        <v>0</v>
      </c>
      <c r="J50" s="487"/>
      <c r="K50" s="125">
        <v>1354</v>
      </c>
      <c r="L50" s="124"/>
      <c r="M50" s="5"/>
      <c r="N50" s="5"/>
      <c r="O50" s="5"/>
      <c r="P50" s="6"/>
    </row>
    <row r="51" spans="1:16" ht="13.8" thickTop="1" x14ac:dyDescent="0.2">
      <c r="A51" s="3">
        <v>1</v>
      </c>
      <c r="B51" s="480" t="s">
        <v>79</v>
      </c>
      <c r="C51" s="480"/>
      <c r="D51" s="480"/>
      <c r="E51" s="481">
        <v>6874</v>
      </c>
      <c r="F51" s="482"/>
      <c r="G51" s="481">
        <v>3174</v>
      </c>
      <c r="H51" s="482"/>
      <c r="I51" s="481">
        <v>67535</v>
      </c>
      <c r="J51" s="483"/>
      <c r="K51" s="126">
        <v>77584</v>
      </c>
      <c r="L51" s="124"/>
      <c r="M51" s="5"/>
      <c r="N51" s="5"/>
      <c r="O51" s="5"/>
      <c r="P51" s="6"/>
    </row>
    <row r="52" spans="1:16" ht="21.75" customHeight="1" x14ac:dyDescent="0.2">
      <c r="A52" s="3">
        <v>1</v>
      </c>
      <c r="B52" s="64"/>
      <c r="C52" s="5"/>
      <c r="D52" s="64"/>
      <c r="E52" s="51"/>
      <c r="F52" s="5"/>
      <c r="G52" s="5"/>
      <c r="H52" s="5"/>
      <c r="I52" s="5"/>
      <c r="J52" s="5"/>
      <c r="K52" s="5"/>
      <c r="L52" s="5"/>
      <c r="M52" s="5"/>
      <c r="N52" s="5"/>
      <c r="O52" s="5"/>
      <c r="P52" s="6"/>
    </row>
    <row r="53" spans="1:16" x14ac:dyDescent="0.2">
      <c r="B53" s="64"/>
      <c r="C53" s="64"/>
      <c r="D53" s="64"/>
      <c r="E53" s="51"/>
      <c r="F53" s="5"/>
      <c r="G53" s="5"/>
      <c r="H53" s="5"/>
      <c r="I53" s="5"/>
      <c r="J53" s="5"/>
      <c r="K53" s="5"/>
      <c r="L53" s="5"/>
      <c r="M53" s="5"/>
      <c r="N53" s="5"/>
      <c r="O53" s="5"/>
      <c r="P53" s="6"/>
    </row>
    <row r="54" spans="1:16" ht="18" customHeight="1" x14ac:dyDescent="0.2">
      <c r="A54" s="23" t="s">
        <v>251</v>
      </c>
      <c r="B54" s="71" t="s">
        <v>252</v>
      </c>
      <c r="C54" s="71"/>
      <c r="D54" s="6"/>
      <c r="E54" s="121" t="s">
        <v>40</v>
      </c>
      <c r="F54" s="5"/>
      <c r="G54" s="5"/>
      <c r="H54" s="5"/>
      <c r="I54" s="5"/>
      <c r="J54" s="5"/>
      <c r="K54" s="5"/>
      <c r="L54" s="5"/>
      <c r="M54" s="5"/>
      <c r="N54" s="5"/>
      <c r="O54" s="5"/>
      <c r="P54" s="6"/>
    </row>
    <row r="55" spans="1:16" x14ac:dyDescent="0.2">
      <c r="A55" s="3">
        <v>1</v>
      </c>
      <c r="B55" s="72" t="s">
        <v>88</v>
      </c>
      <c r="C55" s="73"/>
      <c r="D55" s="74"/>
      <c r="E55" s="127">
        <v>22</v>
      </c>
      <c r="F55" s="5"/>
      <c r="G55" s="5"/>
      <c r="H55" s="5"/>
      <c r="I55" s="5"/>
      <c r="J55" s="5"/>
      <c r="K55" s="5"/>
      <c r="L55" s="5"/>
      <c r="M55" s="5"/>
      <c r="N55" s="5"/>
      <c r="O55" s="5"/>
      <c r="P55" s="6"/>
    </row>
    <row r="56" spans="1:16" ht="21" customHeight="1" x14ac:dyDescent="0.2">
      <c r="A56" s="3">
        <v>1</v>
      </c>
      <c r="B56" s="128"/>
      <c r="C56" s="5" t="s">
        <v>331</v>
      </c>
      <c r="D56" s="119"/>
      <c r="E56" s="120"/>
      <c r="F56" s="5"/>
      <c r="G56" s="5"/>
      <c r="H56" s="5"/>
      <c r="I56" s="5"/>
      <c r="J56" s="5"/>
      <c r="K56" s="5"/>
      <c r="L56" s="5"/>
      <c r="M56" s="5"/>
      <c r="N56" s="5"/>
      <c r="O56" s="5"/>
      <c r="P56" s="6"/>
    </row>
    <row r="57" spans="1:16" ht="21" customHeight="1" x14ac:dyDescent="0.2">
      <c r="A57" s="23" t="s">
        <v>251</v>
      </c>
      <c r="B57" s="5" t="s">
        <v>253</v>
      </c>
      <c r="C57" s="5"/>
      <c r="D57" s="5"/>
      <c r="E57" s="5"/>
      <c r="F57" s="5"/>
      <c r="G57" s="5"/>
      <c r="H57" s="5"/>
      <c r="I57" s="5"/>
      <c r="J57" s="5"/>
      <c r="K57" s="5"/>
      <c r="L57" s="5"/>
      <c r="M57" s="5"/>
      <c r="N57" s="5"/>
      <c r="O57" s="5"/>
      <c r="P57" s="6"/>
    </row>
    <row r="58" spans="1:16" x14ac:dyDescent="0.2">
      <c r="A58" s="3">
        <v>1</v>
      </c>
      <c r="B58" s="5"/>
      <c r="C58" s="5" t="s">
        <v>254</v>
      </c>
      <c r="D58" s="5"/>
      <c r="E58" s="5"/>
      <c r="F58" s="5"/>
      <c r="G58" s="5"/>
      <c r="H58" s="5"/>
      <c r="I58" s="5"/>
      <c r="J58" s="5"/>
      <c r="K58" s="5"/>
      <c r="L58" s="5"/>
      <c r="M58" s="5"/>
      <c r="N58" s="5"/>
      <c r="O58" s="5"/>
      <c r="P58" s="6"/>
    </row>
    <row r="59" spans="1:16" x14ac:dyDescent="0.2">
      <c r="A59" s="3">
        <v>1</v>
      </c>
      <c r="B59" s="5"/>
      <c r="C59" s="5" t="s">
        <v>255</v>
      </c>
      <c r="D59" s="5"/>
      <c r="E59" s="5"/>
      <c r="F59" s="5"/>
      <c r="G59" s="5"/>
      <c r="H59" s="5"/>
      <c r="I59" s="5"/>
      <c r="J59" s="5"/>
      <c r="K59" s="5"/>
      <c r="L59" s="5"/>
      <c r="M59" s="5"/>
      <c r="N59" s="5"/>
      <c r="O59" s="5"/>
      <c r="P59" s="6"/>
    </row>
    <row r="60" spans="1:16" x14ac:dyDescent="0.2">
      <c r="A60" s="3">
        <v>1</v>
      </c>
      <c r="B60" s="5"/>
      <c r="C60" s="5" t="s">
        <v>256</v>
      </c>
      <c r="D60" s="5"/>
      <c r="E60" s="5"/>
      <c r="F60" s="5"/>
      <c r="G60" s="5"/>
      <c r="H60" s="5"/>
      <c r="I60" s="5"/>
      <c r="J60" s="5"/>
      <c r="K60" s="5"/>
      <c r="L60" s="5"/>
      <c r="M60" s="5"/>
      <c r="N60" s="5"/>
      <c r="O60" s="5"/>
      <c r="P60" s="6"/>
    </row>
    <row r="61" spans="1:16" x14ac:dyDescent="0.2">
      <c r="A61" s="3">
        <v>1</v>
      </c>
      <c r="B61" s="5"/>
      <c r="C61" s="5" t="s">
        <v>257</v>
      </c>
      <c r="D61" s="5"/>
      <c r="E61" s="5"/>
      <c r="F61" s="5"/>
      <c r="G61" s="5"/>
      <c r="H61" s="5"/>
      <c r="I61" s="5"/>
      <c r="J61" s="5"/>
      <c r="K61" s="5"/>
      <c r="L61" s="5"/>
      <c r="M61" s="5"/>
      <c r="N61" s="5"/>
      <c r="O61" s="5"/>
      <c r="P61" s="6"/>
    </row>
    <row r="62" spans="1:16" x14ac:dyDescent="0.2">
      <c r="A62" s="3">
        <v>1</v>
      </c>
      <c r="B62" s="5"/>
      <c r="C62" s="5" t="s">
        <v>258</v>
      </c>
      <c r="D62" s="5"/>
      <c r="E62" s="5"/>
      <c r="F62" s="5"/>
      <c r="G62" s="5"/>
      <c r="H62" s="5"/>
      <c r="I62" s="5"/>
      <c r="J62" s="5"/>
      <c r="K62" s="5"/>
      <c r="L62" s="5"/>
      <c r="M62" s="5"/>
      <c r="N62" s="5"/>
      <c r="O62" s="5"/>
      <c r="P62" s="6"/>
    </row>
    <row r="63" spans="1:16" ht="21" customHeight="1" x14ac:dyDescent="0.2">
      <c r="A63" s="23" t="s">
        <v>251</v>
      </c>
      <c r="B63" s="5" t="s">
        <v>96</v>
      </c>
      <c r="C63" s="5"/>
      <c r="D63" s="5"/>
      <c r="E63" s="5"/>
      <c r="F63" s="5"/>
      <c r="G63" s="5"/>
      <c r="H63" s="5"/>
      <c r="I63" s="5"/>
      <c r="J63" s="5"/>
      <c r="K63" s="5"/>
      <c r="L63" s="5"/>
      <c r="M63" s="5"/>
      <c r="N63" s="5"/>
      <c r="O63" s="5"/>
      <c r="P63" s="6"/>
    </row>
    <row r="64" spans="1:16" x14ac:dyDescent="0.2">
      <c r="A64" s="3">
        <v>1</v>
      </c>
      <c r="B64" s="5"/>
      <c r="C64" s="5" t="s">
        <v>97</v>
      </c>
      <c r="D64" s="5"/>
      <c r="E64" s="5"/>
      <c r="F64" s="6"/>
      <c r="G64" s="6"/>
      <c r="H64" s="6"/>
      <c r="I64" s="6"/>
      <c r="J64" s="6"/>
      <c r="K64" s="6"/>
      <c r="L64" s="6"/>
      <c r="M64" s="6"/>
      <c r="N64" s="6"/>
      <c r="O64" s="6"/>
      <c r="P64" s="6"/>
    </row>
    <row r="65" spans="1:16" x14ac:dyDescent="0.2">
      <c r="A65" s="3">
        <v>1</v>
      </c>
      <c r="B65" s="5"/>
      <c r="C65" s="5" t="s">
        <v>259</v>
      </c>
      <c r="D65" s="5"/>
      <c r="E65" s="5"/>
      <c r="F65" s="6"/>
      <c r="G65" s="6"/>
      <c r="H65" s="6"/>
      <c r="I65" s="6"/>
      <c r="J65" s="6"/>
      <c r="K65" s="6"/>
      <c r="L65" s="6"/>
      <c r="M65" s="6"/>
      <c r="N65" s="6"/>
      <c r="O65" s="6"/>
      <c r="P65" s="6"/>
    </row>
    <row r="66" spans="1:16" x14ac:dyDescent="0.2">
      <c r="A66" s="3">
        <v>1</v>
      </c>
      <c r="B66" s="5"/>
      <c r="C66" s="5" t="s">
        <v>99</v>
      </c>
      <c r="D66" s="5"/>
      <c r="E66" s="5"/>
      <c r="F66" s="6"/>
      <c r="G66" s="6"/>
      <c r="H66" s="6"/>
      <c r="I66" s="6"/>
      <c r="J66" s="6"/>
      <c r="K66" s="6"/>
      <c r="L66" s="6"/>
      <c r="M66" s="6"/>
      <c r="N66" s="6"/>
      <c r="O66" s="6"/>
      <c r="P66" s="6"/>
    </row>
    <row r="67" spans="1:16" x14ac:dyDescent="0.2">
      <c r="A67" s="3">
        <v>1</v>
      </c>
      <c r="B67" s="5"/>
      <c r="C67" s="5" t="s">
        <v>259</v>
      </c>
      <c r="D67" s="5"/>
      <c r="E67" s="5"/>
      <c r="F67" s="6"/>
      <c r="G67" s="6"/>
      <c r="H67" s="6"/>
      <c r="I67" s="6"/>
      <c r="J67" s="6"/>
      <c r="K67" s="6"/>
      <c r="L67" s="6"/>
      <c r="M67" s="6"/>
      <c r="N67" s="6"/>
      <c r="O67" s="6"/>
      <c r="P67" s="6"/>
    </row>
    <row r="68" spans="1:16" x14ac:dyDescent="0.2">
      <c r="A68" s="3">
        <v>1</v>
      </c>
      <c r="B68" s="5"/>
      <c r="C68" s="5" t="s">
        <v>100</v>
      </c>
      <c r="D68" s="5"/>
      <c r="E68" s="5"/>
      <c r="F68" s="6"/>
      <c r="G68" s="6"/>
      <c r="H68" s="6"/>
      <c r="I68" s="6"/>
      <c r="J68" s="6"/>
      <c r="K68" s="6"/>
      <c r="L68" s="6"/>
      <c r="M68" s="6"/>
      <c r="N68" s="6"/>
      <c r="O68" s="6"/>
      <c r="P68" s="6"/>
    </row>
    <row r="69" spans="1:16" x14ac:dyDescent="0.2">
      <c r="A69" s="3">
        <v>1</v>
      </c>
      <c r="B69" s="5"/>
      <c r="C69" s="5" t="s">
        <v>101</v>
      </c>
      <c r="D69" s="5"/>
      <c r="E69" s="5"/>
      <c r="F69" s="6"/>
      <c r="G69" s="6"/>
      <c r="H69" s="6"/>
      <c r="I69" s="6"/>
      <c r="J69" s="6"/>
      <c r="K69" s="6"/>
      <c r="L69" s="6"/>
      <c r="M69" s="6"/>
      <c r="N69" s="6"/>
      <c r="O69" s="6"/>
      <c r="P69" s="6"/>
    </row>
    <row r="70" spans="1:16" ht="21" customHeight="1" x14ac:dyDescent="0.2">
      <c r="A70" s="23" t="s">
        <v>251</v>
      </c>
      <c r="B70" s="5" t="s">
        <v>102</v>
      </c>
      <c r="C70" s="5"/>
      <c r="D70" s="5"/>
      <c r="E70" s="5"/>
      <c r="F70" s="6"/>
      <c r="G70" s="6"/>
      <c r="H70" s="6"/>
      <c r="I70" s="6"/>
      <c r="J70" s="6"/>
      <c r="K70" s="6"/>
      <c r="L70" s="6"/>
      <c r="M70" s="6"/>
      <c r="N70" s="6"/>
      <c r="O70" s="6"/>
      <c r="P70" s="6"/>
    </row>
    <row r="71" spans="1:16" x14ac:dyDescent="0.2">
      <c r="A71" s="3">
        <v>1</v>
      </c>
      <c r="B71" s="5"/>
      <c r="C71" s="5" t="s">
        <v>103</v>
      </c>
      <c r="D71" s="5"/>
      <c r="E71" s="5"/>
      <c r="F71" s="6"/>
      <c r="G71" s="6"/>
      <c r="H71" s="6"/>
      <c r="I71" s="6"/>
      <c r="J71" s="6"/>
      <c r="K71" s="6"/>
      <c r="L71" s="6"/>
      <c r="M71" s="6"/>
      <c r="N71" s="6"/>
      <c r="O71" s="6"/>
      <c r="P71" s="6"/>
    </row>
    <row r="72" spans="1:16" x14ac:dyDescent="0.2">
      <c r="B72" s="6"/>
      <c r="C72" s="6"/>
      <c r="D72" s="6"/>
      <c r="E72" s="6"/>
      <c r="F72" s="6"/>
      <c r="G72" s="6"/>
      <c r="H72" s="6"/>
      <c r="I72" s="6"/>
      <c r="J72" s="6"/>
      <c r="K72" s="6"/>
      <c r="L72" s="6"/>
      <c r="M72" s="6"/>
      <c r="N72" s="6"/>
      <c r="O72" s="6"/>
      <c r="P72" s="6"/>
    </row>
  </sheetData>
  <mergeCells count="68">
    <mergeCell ref="B51:D51"/>
    <mergeCell ref="E51:F51"/>
    <mergeCell ref="G51:H51"/>
    <mergeCell ref="I51:J51"/>
    <mergeCell ref="B49:D49"/>
    <mergeCell ref="E49:F49"/>
    <mergeCell ref="G49:H49"/>
    <mergeCell ref="I49:J49"/>
    <mergeCell ref="B50:D50"/>
    <mergeCell ref="E50:F50"/>
    <mergeCell ref="G50:H50"/>
    <mergeCell ref="I50:J50"/>
    <mergeCell ref="B47:D47"/>
    <mergeCell ref="E47:F47"/>
    <mergeCell ref="G47:H47"/>
    <mergeCell ref="I47:J47"/>
    <mergeCell ref="B48:D48"/>
    <mergeCell ref="E48:F48"/>
    <mergeCell ref="G48:H48"/>
    <mergeCell ref="I48:J48"/>
    <mergeCell ref="B45:D45"/>
    <mergeCell ref="E45:F45"/>
    <mergeCell ref="G45:H45"/>
    <mergeCell ref="I45:J45"/>
    <mergeCell ref="B46:D46"/>
    <mergeCell ref="E46:F46"/>
    <mergeCell ref="G46:H46"/>
    <mergeCell ref="I46:J46"/>
    <mergeCell ref="B43:D43"/>
    <mergeCell ref="E43:F43"/>
    <mergeCell ref="G43:H43"/>
    <mergeCell ref="I43:J43"/>
    <mergeCell ref="B44:D44"/>
    <mergeCell ref="E44:F44"/>
    <mergeCell ref="G44:H44"/>
    <mergeCell ref="I44:J44"/>
    <mergeCell ref="I41:J41"/>
    <mergeCell ref="B35:D35"/>
    <mergeCell ref="B42:D42"/>
    <mergeCell ref="E42:F42"/>
    <mergeCell ref="G42:H42"/>
    <mergeCell ref="I42:J42"/>
    <mergeCell ref="B33:D33"/>
    <mergeCell ref="B34:D34"/>
    <mergeCell ref="B41:D41"/>
    <mergeCell ref="E41:F41"/>
    <mergeCell ref="G41:H41"/>
    <mergeCell ref="C24:D24"/>
    <mergeCell ref="C26:D26"/>
    <mergeCell ref="E31:E32"/>
    <mergeCell ref="L31:L32"/>
    <mergeCell ref="B27:D27"/>
    <mergeCell ref="B31:D32"/>
    <mergeCell ref="C25:E25"/>
    <mergeCell ref="B22:D22"/>
    <mergeCell ref="B23:D23"/>
    <mergeCell ref="B21:D21"/>
    <mergeCell ref="B9:E9"/>
    <mergeCell ref="B10:D10"/>
    <mergeCell ref="B11:D11"/>
    <mergeCell ref="B12:D12"/>
    <mergeCell ref="B13:D13"/>
    <mergeCell ref="C14:D14"/>
    <mergeCell ref="C15:D15"/>
    <mergeCell ref="C16:D16"/>
    <mergeCell ref="B17:D17"/>
    <mergeCell ref="B19:E19"/>
    <mergeCell ref="B20:D20"/>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7"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J17"/>
  <sheetViews>
    <sheetView topLeftCell="B2" zoomScaleNormal="100" zoomScaleSheetLayoutView="100" workbookViewId="0">
      <selection activeCell="B2" sqref="B2"/>
    </sheetView>
  </sheetViews>
  <sheetFormatPr defaultColWidth="10.109375" defaultRowHeight="13.2" x14ac:dyDescent="0.2"/>
  <cols>
    <col min="1" max="1" width="2.44140625" style="3" hidden="1" customWidth="1"/>
    <col min="2" max="3" width="2.6640625" style="3" customWidth="1"/>
    <col min="4" max="4" width="34.109375" style="3" customWidth="1"/>
    <col min="5" max="16384" width="10.109375" style="3"/>
  </cols>
  <sheetData>
    <row r="1" spans="1:10" s="1" customFormat="1" ht="9.6" hidden="1" x14ac:dyDescent="0.2">
      <c r="A1" s="1" t="s">
        <v>218</v>
      </c>
    </row>
    <row r="2" spans="1:10" s="1" customFormat="1" ht="12" x14ac:dyDescent="0.2">
      <c r="B2" s="2" t="s">
        <v>260</v>
      </c>
    </row>
    <row r="3" spans="1:10" ht="16.2" x14ac:dyDescent="0.2">
      <c r="B3" s="4" t="s">
        <v>1</v>
      </c>
      <c r="C3" s="5"/>
      <c r="D3" s="5"/>
      <c r="E3" s="5"/>
      <c r="F3" s="5"/>
      <c r="G3" s="5"/>
      <c r="H3" s="5"/>
      <c r="I3" s="5"/>
    </row>
    <row r="4" spans="1:10" x14ac:dyDescent="0.2">
      <c r="B4" s="6"/>
      <c r="C4" s="5"/>
      <c r="D4" s="5"/>
      <c r="E4" s="5"/>
      <c r="F4" s="5"/>
      <c r="G4" s="5"/>
      <c r="H4" s="5"/>
      <c r="I4" s="5"/>
    </row>
    <row r="5" spans="1:10" s="9" customFormat="1" x14ac:dyDescent="0.2">
      <c r="A5" s="3"/>
      <c r="B5" s="5"/>
      <c r="C5" s="5"/>
      <c r="D5" s="5"/>
      <c r="E5" s="7"/>
      <c r="F5" s="7"/>
      <c r="G5" s="7"/>
      <c r="H5" s="7"/>
      <c r="I5" s="7"/>
      <c r="J5" s="8" t="s">
        <v>2</v>
      </c>
    </row>
    <row r="6" spans="1:10" x14ac:dyDescent="0.2">
      <c r="A6" s="3">
        <v>1</v>
      </c>
      <c r="B6" s="404" t="s">
        <v>220</v>
      </c>
      <c r="C6" s="405"/>
      <c r="D6" s="406"/>
      <c r="E6" s="10" t="s">
        <v>3</v>
      </c>
      <c r="F6" s="10"/>
      <c r="G6" s="10"/>
      <c r="H6" s="10"/>
      <c r="I6" s="10"/>
      <c r="J6" s="414" t="s">
        <v>4</v>
      </c>
    </row>
    <row r="7" spans="1:10" ht="19.2" x14ac:dyDescent="0.2">
      <c r="A7" s="3">
        <v>1</v>
      </c>
      <c r="B7" s="407"/>
      <c r="C7" s="408"/>
      <c r="D7" s="409"/>
      <c r="E7" s="11" t="s">
        <v>5</v>
      </c>
      <c r="F7" s="11" t="s">
        <v>261</v>
      </c>
      <c r="G7" s="11" t="s">
        <v>262</v>
      </c>
      <c r="H7" s="11" t="s">
        <v>263</v>
      </c>
      <c r="I7" s="11" t="s">
        <v>264</v>
      </c>
      <c r="J7" s="415"/>
    </row>
    <row r="8" spans="1:10" x14ac:dyDescent="0.2">
      <c r="A8" s="3">
        <v>1</v>
      </c>
      <c r="B8" s="403" t="s">
        <v>6</v>
      </c>
      <c r="C8" s="396"/>
      <c r="D8" s="397"/>
      <c r="E8" s="12">
        <v>3195</v>
      </c>
      <c r="F8" s="12">
        <v>795</v>
      </c>
      <c r="G8" s="12">
        <v>2732</v>
      </c>
      <c r="H8" s="12">
        <v>93</v>
      </c>
      <c r="I8" s="12">
        <v>56</v>
      </c>
      <c r="J8" s="13">
        <v>6874</v>
      </c>
    </row>
    <row r="9" spans="1:10" x14ac:dyDescent="0.2">
      <c r="A9" s="3">
        <v>1</v>
      </c>
      <c r="B9" s="389" t="s">
        <v>7</v>
      </c>
      <c r="C9" s="390"/>
      <c r="D9" s="391"/>
      <c r="E9" s="14">
        <v>1407</v>
      </c>
      <c r="F9" s="14">
        <v>60</v>
      </c>
      <c r="G9" s="14">
        <v>1152</v>
      </c>
      <c r="H9" s="14">
        <v>8</v>
      </c>
      <c r="I9" s="14">
        <v>237</v>
      </c>
      <c r="J9" s="15">
        <v>2865</v>
      </c>
    </row>
    <row r="10" spans="1:10" x14ac:dyDescent="0.2">
      <c r="A10" s="3">
        <v>1</v>
      </c>
      <c r="B10" s="392" t="s">
        <v>221</v>
      </c>
      <c r="C10" s="393"/>
      <c r="D10" s="394"/>
      <c r="E10" s="16">
        <v>238</v>
      </c>
      <c r="F10" s="16">
        <v>0.1</v>
      </c>
      <c r="G10" s="16">
        <v>54</v>
      </c>
      <c r="H10" s="16">
        <v>0</v>
      </c>
      <c r="I10" s="16">
        <v>14</v>
      </c>
      <c r="J10" s="17">
        <v>309</v>
      </c>
    </row>
    <row r="11" spans="1:10" x14ac:dyDescent="0.2">
      <c r="A11" s="3">
        <v>1</v>
      </c>
      <c r="B11" s="395" t="s">
        <v>9</v>
      </c>
      <c r="C11" s="488"/>
      <c r="D11" s="489"/>
      <c r="E11" s="12">
        <v>67535</v>
      </c>
      <c r="F11" s="12">
        <v>0</v>
      </c>
      <c r="G11" s="12">
        <v>0</v>
      </c>
      <c r="H11" s="12">
        <v>0</v>
      </c>
      <c r="I11" s="12">
        <v>0</v>
      </c>
      <c r="J11" s="13">
        <v>67535</v>
      </c>
    </row>
    <row r="12" spans="1:10" x14ac:dyDescent="0.2">
      <c r="A12" s="3">
        <v>1</v>
      </c>
      <c r="B12" s="18"/>
      <c r="C12" s="490" t="s">
        <v>10</v>
      </c>
      <c r="D12" s="491"/>
      <c r="E12" s="19">
        <v>31995</v>
      </c>
      <c r="F12" s="19">
        <v>0</v>
      </c>
      <c r="G12" s="19">
        <v>0</v>
      </c>
      <c r="H12" s="19">
        <v>0</v>
      </c>
      <c r="I12" s="19">
        <v>0</v>
      </c>
      <c r="J12" s="20">
        <v>31995</v>
      </c>
    </row>
    <row r="13" spans="1:10" x14ac:dyDescent="0.2">
      <c r="A13" s="3">
        <v>1</v>
      </c>
      <c r="B13" s="18"/>
      <c r="C13" s="469" t="s">
        <v>11</v>
      </c>
      <c r="D13" s="492"/>
      <c r="E13" s="19">
        <v>28340</v>
      </c>
      <c r="F13" s="19">
        <v>0</v>
      </c>
      <c r="G13" s="19">
        <v>0</v>
      </c>
      <c r="H13" s="19">
        <v>0</v>
      </c>
      <c r="I13" s="19">
        <v>0</v>
      </c>
      <c r="J13" s="20">
        <v>28340</v>
      </c>
    </row>
    <row r="14" spans="1:10" ht="13.8" thickBot="1" x14ac:dyDescent="0.25">
      <c r="A14" s="3">
        <v>1</v>
      </c>
      <c r="B14" s="18"/>
      <c r="C14" s="493" t="s">
        <v>12</v>
      </c>
      <c r="D14" s="494"/>
      <c r="E14" s="19">
        <v>7200</v>
      </c>
      <c r="F14" s="19">
        <v>0</v>
      </c>
      <c r="G14" s="19">
        <v>0</v>
      </c>
      <c r="H14" s="19">
        <v>0</v>
      </c>
      <c r="I14" s="19">
        <v>0</v>
      </c>
      <c r="J14" s="20">
        <v>7200</v>
      </c>
    </row>
    <row r="15" spans="1:10" ht="13.8" thickTop="1" x14ac:dyDescent="0.2">
      <c r="A15" s="3">
        <v>1</v>
      </c>
      <c r="B15" s="400" t="s">
        <v>13</v>
      </c>
      <c r="C15" s="401"/>
      <c r="D15" s="402"/>
      <c r="E15" s="21">
        <v>72376</v>
      </c>
      <c r="F15" s="21">
        <v>856</v>
      </c>
      <c r="G15" s="21">
        <v>3940</v>
      </c>
      <c r="H15" s="21">
        <v>101</v>
      </c>
      <c r="I15" s="21">
        <v>308</v>
      </c>
      <c r="J15" s="22">
        <v>77584</v>
      </c>
    </row>
    <row r="16" spans="1:10" x14ac:dyDescent="0.2">
      <c r="A16" s="3">
        <v>1</v>
      </c>
      <c r="B16" s="5"/>
      <c r="C16" s="6"/>
      <c r="D16" s="6"/>
      <c r="E16" s="6"/>
      <c r="F16" s="6"/>
      <c r="G16" s="6"/>
      <c r="H16" s="6"/>
      <c r="I16" s="6"/>
    </row>
    <row r="17" spans="2:9" x14ac:dyDescent="0.2">
      <c r="B17" s="6"/>
      <c r="C17" s="6"/>
      <c r="D17" s="6"/>
      <c r="E17" s="6"/>
      <c r="F17" s="6"/>
      <c r="G17" s="6"/>
      <c r="H17" s="6"/>
      <c r="I17" s="6"/>
    </row>
  </sheetData>
  <mergeCells count="10">
    <mergeCell ref="C12:D12"/>
    <mergeCell ref="C13:D13"/>
    <mergeCell ref="C14:D14"/>
    <mergeCell ref="B15:D15"/>
    <mergeCell ref="B6:D7"/>
    <mergeCell ref="J6:J7"/>
    <mergeCell ref="B8:D8"/>
    <mergeCell ref="B9:D9"/>
    <mergeCell ref="B10:D10"/>
    <mergeCell ref="B11:D11"/>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58"/>
  <sheetViews>
    <sheetView topLeftCell="B2" zoomScaleNormal="100" zoomScaleSheetLayoutView="110"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15</v>
      </c>
    </row>
    <row r="2" spans="1:15" s="1" customFormat="1" ht="21" customHeight="1" x14ac:dyDescent="0.2">
      <c r="B2" s="2" t="s">
        <v>46</v>
      </c>
    </row>
    <row r="3" spans="1:15" ht="16.2" x14ac:dyDescent="0.2">
      <c r="B3" s="4" t="s">
        <v>284</v>
      </c>
      <c r="C3" s="24"/>
      <c r="D3" s="5"/>
      <c r="E3" s="5"/>
      <c r="F3" s="5"/>
      <c r="G3" s="5"/>
      <c r="H3" s="5"/>
      <c r="I3" s="5"/>
      <c r="J3" s="5"/>
      <c r="K3" s="5"/>
      <c r="L3" s="5"/>
      <c r="M3" s="5"/>
      <c r="N3" s="5"/>
      <c r="O3" s="5"/>
    </row>
    <row r="4" spans="1:15" ht="21" customHeight="1" x14ac:dyDescent="0.2">
      <c r="B4" s="24"/>
      <c r="C4" s="24"/>
      <c r="D4" s="5"/>
      <c r="E4" s="5"/>
      <c r="F4" s="5"/>
      <c r="G4" s="5"/>
      <c r="H4" s="5"/>
      <c r="I4" s="5"/>
      <c r="J4" s="5"/>
      <c r="K4" s="5"/>
      <c r="L4" s="5"/>
      <c r="M4" s="5"/>
      <c r="N4" s="5"/>
      <c r="O4" s="5"/>
    </row>
    <row r="5" spans="1:15" ht="15" customHeight="1" x14ac:dyDescent="0.2">
      <c r="B5" s="24"/>
      <c r="C5" s="24"/>
      <c r="D5" s="5"/>
      <c r="E5" s="5"/>
      <c r="F5" s="5" t="s">
        <v>47</v>
      </c>
      <c r="G5" s="5"/>
      <c r="H5" s="5"/>
      <c r="I5" s="5"/>
      <c r="J5" s="5"/>
      <c r="K5" s="5"/>
      <c r="L5" s="5"/>
      <c r="M5" s="5"/>
      <c r="N5" s="5"/>
      <c r="O5" s="5"/>
    </row>
    <row r="6" spans="1:15" ht="15" customHeight="1" thickBot="1" x14ac:dyDescent="0.25">
      <c r="B6" s="24"/>
      <c r="C6" s="24"/>
      <c r="D6" s="5"/>
      <c r="E6" s="5"/>
      <c r="F6" s="5"/>
      <c r="G6" s="5"/>
      <c r="H6" s="5"/>
      <c r="I6" s="5"/>
      <c r="J6" s="5"/>
      <c r="K6" s="5"/>
      <c r="L6" s="5"/>
      <c r="M6" s="5"/>
      <c r="N6" s="5"/>
      <c r="O6" s="5"/>
    </row>
    <row r="7" spans="1:15" s="9" customFormat="1" ht="21" customHeight="1" thickBot="1" x14ac:dyDescent="0.2">
      <c r="A7" s="23"/>
      <c r="B7" s="25" t="s">
        <v>48</v>
      </c>
      <c r="C7" s="5"/>
      <c r="D7" s="5"/>
      <c r="E7" s="29">
        <v>13955</v>
      </c>
      <c r="F7" s="30" t="s">
        <v>49</v>
      </c>
      <c r="G7" s="31"/>
      <c r="H7" s="31"/>
      <c r="I7" s="31"/>
      <c r="J7" s="31"/>
      <c r="K7" s="31"/>
      <c r="L7" s="31"/>
      <c r="M7" s="31"/>
      <c r="N7" s="31"/>
      <c r="O7" s="28" t="s">
        <v>40</v>
      </c>
    </row>
    <row r="8" spans="1:15" ht="3" customHeight="1" thickBot="1" x14ac:dyDescent="0.25">
      <c r="B8" s="5"/>
      <c r="C8" s="5"/>
      <c r="D8" s="5"/>
      <c r="E8" s="5"/>
      <c r="F8" s="5"/>
      <c r="G8" s="5"/>
      <c r="H8" s="5"/>
      <c r="I8" s="5"/>
      <c r="J8" s="5"/>
      <c r="K8" s="5"/>
      <c r="L8" s="5"/>
      <c r="M8" s="5"/>
      <c r="N8" s="5"/>
      <c r="O8" s="32"/>
    </row>
    <row r="9" spans="1:15" ht="22.5" customHeight="1" thickTop="1" thickBot="1" x14ac:dyDescent="0.25">
      <c r="A9" s="3">
        <v>1</v>
      </c>
      <c r="B9" s="383" t="s">
        <v>50</v>
      </c>
      <c r="C9" s="384"/>
      <c r="D9" s="384"/>
      <c r="E9" s="385"/>
      <c r="F9" s="33" t="s">
        <v>51</v>
      </c>
      <c r="G9" s="34" t="s">
        <v>52</v>
      </c>
      <c r="H9" s="35" t="s">
        <v>53</v>
      </c>
      <c r="I9" s="27" t="s">
        <v>54</v>
      </c>
      <c r="J9" s="11" t="s">
        <v>55</v>
      </c>
      <c r="K9" s="11" t="s">
        <v>56</v>
      </c>
      <c r="L9" s="11" t="s">
        <v>57</v>
      </c>
      <c r="M9" s="11" t="s">
        <v>58</v>
      </c>
      <c r="N9" s="11" t="s">
        <v>59</v>
      </c>
      <c r="O9" s="36" t="s">
        <v>60</v>
      </c>
    </row>
    <row r="10" spans="1:15" ht="14.4" thickTop="1" thickBot="1" x14ac:dyDescent="0.25">
      <c r="A10" s="3">
        <v>1</v>
      </c>
      <c r="B10" s="386" t="s">
        <v>6</v>
      </c>
      <c r="C10" s="387"/>
      <c r="D10" s="388"/>
      <c r="E10" s="37">
        <v>10582</v>
      </c>
      <c r="F10" s="38">
        <v>8986</v>
      </c>
      <c r="G10" s="38">
        <v>599</v>
      </c>
      <c r="H10" s="39">
        <v>996</v>
      </c>
      <c r="I10" s="13">
        <v>0</v>
      </c>
      <c r="J10" s="12">
        <v>0</v>
      </c>
      <c r="K10" s="12">
        <v>0</v>
      </c>
      <c r="L10" s="12">
        <v>0</v>
      </c>
      <c r="M10" s="12">
        <v>0</v>
      </c>
      <c r="N10" s="12">
        <v>0</v>
      </c>
      <c r="O10" s="40">
        <v>0</v>
      </c>
    </row>
    <row r="11" spans="1:15" ht="13.8" thickTop="1" x14ac:dyDescent="0.2">
      <c r="A11" s="3">
        <v>1</v>
      </c>
      <c r="B11" s="389" t="s">
        <v>7</v>
      </c>
      <c r="C11" s="390"/>
      <c r="D11" s="391"/>
      <c r="E11" s="14">
        <v>2135</v>
      </c>
      <c r="F11" s="14">
        <v>0</v>
      </c>
      <c r="G11" s="14">
        <v>0</v>
      </c>
      <c r="H11" s="14">
        <v>0</v>
      </c>
      <c r="I11" s="41">
        <v>1</v>
      </c>
      <c r="J11" s="41">
        <v>937</v>
      </c>
      <c r="K11" s="41">
        <v>88</v>
      </c>
      <c r="L11" s="41">
        <v>1105</v>
      </c>
      <c r="M11" s="41">
        <v>3</v>
      </c>
      <c r="N11" s="41">
        <v>-0.1</v>
      </c>
      <c r="O11" s="42">
        <v>0</v>
      </c>
    </row>
    <row r="12" spans="1:15" x14ac:dyDescent="0.2">
      <c r="A12" s="3">
        <v>1</v>
      </c>
      <c r="B12" s="392" t="s">
        <v>61</v>
      </c>
      <c r="C12" s="393"/>
      <c r="D12" s="394"/>
      <c r="E12" s="16">
        <v>279</v>
      </c>
      <c r="F12" s="16">
        <v>0</v>
      </c>
      <c r="G12" s="16">
        <v>0</v>
      </c>
      <c r="H12" s="16">
        <v>0</v>
      </c>
      <c r="I12" s="16">
        <v>0</v>
      </c>
      <c r="J12" s="16">
        <v>0</v>
      </c>
      <c r="K12" s="16">
        <v>0</v>
      </c>
      <c r="L12" s="16">
        <v>279</v>
      </c>
      <c r="M12" s="16">
        <v>0</v>
      </c>
      <c r="N12" s="16">
        <v>0</v>
      </c>
      <c r="O12" s="43">
        <v>0</v>
      </c>
    </row>
    <row r="13" spans="1:15" x14ac:dyDescent="0.2">
      <c r="A13" s="3">
        <v>1</v>
      </c>
      <c r="B13" s="395" t="s">
        <v>35</v>
      </c>
      <c r="C13" s="396"/>
      <c r="D13" s="397"/>
      <c r="E13" s="12">
        <v>957</v>
      </c>
      <c r="F13" s="44">
        <v>0</v>
      </c>
      <c r="G13" s="44">
        <v>0</v>
      </c>
      <c r="H13" s="44">
        <v>0</v>
      </c>
      <c r="I13" s="12">
        <v>0</v>
      </c>
      <c r="J13" s="12">
        <v>528</v>
      </c>
      <c r="K13" s="12">
        <v>411</v>
      </c>
      <c r="L13" s="12">
        <v>18</v>
      </c>
      <c r="M13" s="12">
        <v>0</v>
      </c>
      <c r="N13" s="12">
        <v>0</v>
      </c>
      <c r="O13" s="45">
        <v>958</v>
      </c>
    </row>
    <row r="14" spans="1:15" x14ac:dyDescent="0.2">
      <c r="A14" s="3">
        <v>1</v>
      </c>
      <c r="B14" s="46"/>
      <c r="C14" s="398" t="s">
        <v>62</v>
      </c>
      <c r="D14" s="399"/>
      <c r="E14" s="19">
        <v>136</v>
      </c>
      <c r="F14" s="47">
        <v>0</v>
      </c>
      <c r="G14" s="47">
        <v>0</v>
      </c>
      <c r="H14" s="47">
        <v>0</v>
      </c>
      <c r="I14" s="19">
        <v>0</v>
      </c>
      <c r="J14" s="19">
        <v>105</v>
      </c>
      <c r="K14" s="19">
        <v>30</v>
      </c>
      <c r="L14" s="19">
        <v>0</v>
      </c>
      <c r="M14" s="19">
        <v>0</v>
      </c>
      <c r="N14" s="19">
        <v>0</v>
      </c>
      <c r="O14" s="48">
        <v>145</v>
      </c>
    </row>
    <row r="15" spans="1:15" ht="13.8" thickBot="1" x14ac:dyDescent="0.25">
      <c r="A15" s="3">
        <v>1</v>
      </c>
      <c r="B15" s="46"/>
      <c r="C15" s="398" t="s">
        <v>63</v>
      </c>
      <c r="D15" s="399"/>
      <c r="E15" s="19">
        <v>821</v>
      </c>
      <c r="F15" s="47">
        <v>0</v>
      </c>
      <c r="G15" s="47">
        <v>0</v>
      </c>
      <c r="H15" s="47">
        <v>0</v>
      </c>
      <c r="I15" s="19">
        <v>0</v>
      </c>
      <c r="J15" s="19">
        <v>422</v>
      </c>
      <c r="K15" s="19">
        <v>381</v>
      </c>
      <c r="L15" s="19">
        <v>18</v>
      </c>
      <c r="M15" s="19">
        <v>0</v>
      </c>
      <c r="N15" s="19">
        <v>0</v>
      </c>
      <c r="O15" s="48">
        <v>813</v>
      </c>
    </row>
    <row r="16" spans="1:15" ht="13.8" thickTop="1" x14ac:dyDescent="0.2">
      <c r="A16" s="3">
        <v>1</v>
      </c>
      <c r="B16" s="400" t="s">
        <v>37</v>
      </c>
      <c r="C16" s="401"/>
      <c r="D16" s="402"/>
      <c r="E16" s="21">
        <v>13955</v>
      </c>
      <c r="F16" s="21">
        <v>8986</v>
      </c>
      <c r="G16" s="21">
        <v>599</v>
      </c>
      <c r="H16" s="21">
        <v>996</v>
      </c>
      <c r="I16" s="21">
        <v>1</v>
      </c>
      <c r="J16" s="21">
        <v>1465</v>
      </c>
      <c r="K16" s="21">
        <v>499</v>
      </c>
      <c r="L16" s="21">
        <v>1402</v>
      </c>
      <c r="M16" s="21">
        <v>3</v>
      </c>
      <c r="N16" s="21">
        <v>-0.1</v>
      </c>
      <c r="O16" s="49">
        <v>0</v>
      </c>
    </row>
    <row r="17" spans="1:15" x14ac:dyDescent="0.2">
      <c r="B17" s="5"/>
      <c r="C17" s="5"/>
      <c r="D17" s="5"/>
      <c r="E17" s="5"/>
      <c r="F17" s="5"/>
      <c r="G17" s="5"/>
      <c r="H17" s="5"/>
      <c r="I17" s="5"/>
      <c r="J17" s="5"/>
      <c r="K17" s="5"/>
      <c r="L17" s="5"/>
    </row>
    <row r="18" spans="1:15" x14ac:dyDescent="0.2">
      <c r="A18" s="23" t="s">
        <v>64</v>
      </c>
      <c r="B18" s="403" t="s">
        <v>65</v>
      </c>
      <c r="C18" s="396"/>
      <c r="D18" s="397"/>
      <c r="E18" s="12">
        <v>0</v>
      </c>
      <c r="F18" s="30" t="s">
        <v>49</v>
      </c>
      <c r="G18" s="5"/>
      <c r="H18" s="5"/>
      <c r="I18" s="5"/>
      <c r="J18" s="5"/>
      <c r="K18" s="5"/>
      <c r="L18" s="5"/>
      <c r="M18" s="5"/>
      <c r="N18" s="5"/>
      <c r="O18" s="5"/>
    </row>
    <row r="19" spans="1:15" ht="21" customHeight="1" x14ac:dyDescent="0.2">
      <c r="A19" s="3">
        <v>1</v>
      </c>
      <c r="B19" s="5"/>
      <c r="C19" s="6"/>
      <c r="D19" s="50"/>
      <c r="E19" s="51"/>
      <c r="F19" s="5"/>
      <c r="G19" s="5"/>
      <c r="H19" s="5"/>
      <c r="I19" s="5"/>
      <c r="J19" s="5"/>
      <c r="K19" s="5"/>
      <c r="L19" s="5"/>
      <c r="M19" s="5"/>
      <c r="N19" s="5"/>
      <c r="O19" s="5"/>
    </row>
    <row r="20" spans="1:15" x14ac:dyDescent="0.2">
      <c r="B20" s="50"/>
      <c r="C20" s="50"/>
      <c r="D20" s="50"/>
      <c r="E20" s="51"/>
      <c r="F20" s="5"/>
      <c r="G20" s="5"/>
      <c r="H20" s="5"/>
      <c r="I20" s="5"/>
      <c r="J20" s="5"/>
      <c r="K20" s="5"/>
      <c r="L20" s="5"/>
      <c r="M20" s="5"/>
      <c r="N20" s="5"/>
      <c r="O20" s="5"/>
    </row>
    <row r="21" spans="1:15" s="9" customFormat="1" ht="18" customHeight="1" x14ac:dyDescent="0.2">
      <c r="A21" s="23" t="s">
        <v>64</v>
      </c>
      <c r="B21" s="25" t="s">
        <v>66</v>
      </c>
      <c r="C21" s="5"/>
      <c r="D21" s="5"/>
      <c r="E21" s="8"/>
      <c r="F21" s="8"/>
      <c r="G21" s="8"/>
      <c r="H21" s="8"/>
      <c r="I21" s="8"/>
      <c r="J21" s="8"/>
      <c r="K21" s="8"/>
      <c r="L21" s="8" t="s">
        <v>40</v>
      </c>
    </row>
    <row r="22" spans="1:15" x14ac:dyDescent="0.2">
      <c r="A22" s="3">
        <v>1</v>
      </c>
      <c r="B22" s="404" t="s">
        <v>67</v>
      </c>
      <c r="C22" s="405"/>
      <c r="D22" s="406"/>
      <c r="E22" s="404"/>
      <c r="F22" s="52" t="s">
        <v>68</v>
      </c>
      <c r="G22" s="10"/>
      <c r="H22" s="10"/>
      <c r="I22" s="10"/>
      <c r="J22" s="10"/>
      <c r="K22" s="53"/>
      <c r="L22" s="381" t="s">
        <v>69</v>
      </c>
    </row>
    <row r="23" spans="1:15" x14ac:dyDescent="0.2">
      <c r="A23" s="3">
        <v>1</v>
      </c>
      <c r="B23" s="407"/>
      <c r="C23" s="408"/>
      <c r="D23" s="409"/>
      <c r="E23" s="407"/>
      <c r="F23" s="11" t="s">
        <v>70</v>
      </c>
      <c r="G23" s="11" t="s">
        <v>71</v>
      </c>
      <c r="H23" s="11" t="s">
        <v>72</v>
      </c>
      <c r="I23" s="11" t="s">
        <v>73</v>
      </c>
      <c r="J23" s="11" t="s">
        <v>74</v>
      </c>
      <c r="K23" s="54" t="s">
        <v>75</v>
      </c>
      <c r="L23" s="382"/>
    </row>
    <row r="24" spans="1:15" ht="14.1" customHeight="1" x14ac:dyDescent="0.2">
      <c r="A24" s="3">
        <v>1</v>
      </c>
      <c r="B24" s="403" t="s">
        <v>76</v>
      </c>
      <c r="C24" s="396"/>
      <c r="D24" s="397"/>
      <c r="E24" s="55">
        <v>6142</v>
      </c>
      <c r="F24" s="12">
        <v>0</v>
      </c>
      <c r="G24" s="12">
        <v>0</v>
      </c>
      <c r="H24" s="12">
        <v>0</v>
      </c>
      <c r="I24" s="12">
        <v>0</v>
      </c>
      <c r="J24" s="12">
        <v>6142</v>
      </c>
      <c r="K24" s="56">
        <v>0</v>
      </c>
      <c r="L24" s="57" t="s">
        <v>77</v>
      </c>
    </row>
    <row r="25" spans="1:15" ht="14.1" customHeight="1" x14ac:dyDescent="0.2">
      <c r="A25" s="3">
        <v>1</v>
      </c>
      <c r="B25" s="403" t="s">
        <v>78</v>
      </c>
      <c r="C25" s="396"/>
      <c r="D25" s="397"/>
      <c r="E25" s="16">
        <v>18039</v>
      </c>
      <c r="F25" s="16">
        <v>13736</v>
      </c>
      <c r="G25" s="16">
        <v>11</v>
      </c>
      <c r="H25" s="16">
        <v>3533</v>
      </c>
      <c r="I25" s="16">
        <v>758</v>
      </c>
      <c r="J25" s="16">
        <v>0</v>
      </c>
      <c r="K25" s="58">
        <v>0</v>
      </c>
      <c r="L25" s="57" t="s">
        <v>77</v>
      </c>
    </row>
    <row r="26" spans="1:15" ht="14.1" customHeight="1" thickBot="1" x14ac:dyDescent="0.25">
      <c r="A26" s="3">
        <v>1</v>
      </c>
      <c r="B26" s="410" t="s">
        <v>63</v>
      </c>
      <c r="C26" s="411"/>
      <c r="D26" s="412"/>
      <c r="E26" s="59">
        <v>42</v>
      </c>
      <c r="F26" s="59">
        <v>0</v>
      </c>
      <c r="G26" s="59">
        <v>0</v>
      </c>
      <c r="H26" s="59">
        <v>0</v>
      </c>
      <c r="I26" s="59">
        <v>0</v>
      </c>
      <c r="J26" s="59">
        <v>0</v>
      </c>
      <c r="K26" s="60">
        <v>42</v>
      </c>
      <c r="L26" s="61" t="s">
        <v>77</v>
      </c>
    </row>
    <row r="27" spans="1:15" ht="13.8" thickTop="1" x14ac:dyDescent="0.2">
      <c r="A27" s="3">
        <v>1</v>
      </c>
      <c r="B27" s="400" t="s">
        <v>79</v>
      </c>
      <c r="C27" s="401"/>
      <c r="D27" s="402"/>
      <c r="E27" s="21">
        <v>24223</v>
      </c>
      <c r="F27" s="21">
        <v>13736</v>
      </c>
      <c r="G27" s="21">
        <v>11</v>
      </c>
      <c r="H27" s="21">
        <v>3533</v>
      </c>
      <c r="I27" s="21">
        <v>758</v>
      </c>
      <c r="J27" s="21">
        <v>6142</v>
      </c>
      <c r="K27" s="62">
        <v>42</v>
      </c>
      <c r="L27" s="63"/>
    </row>
    <row r="28" spans="1:15" ht="21" customHeight="1" x14ac:dyDescent="0.2">
      <c r="A28" s="3">
        <v>1</v>
      </c>
      <c r="B28" s="176" t="s">
        <v>322</v>
      </c>
      <c r="C28" s="6"/>
      <c r="D28" s="64"/>
      <c r="E28" s="51"/>
      <c r="F28" s="51"/>
      <c r="G28" s="51"/>
      <c r="H28" s="51"/>
      <c r="I28" s="51"/>
      <c r="J28" s="51"/>
      <c r="K28" s="51"/>
      <c r="L28" s="51"/>
      <c r="M28" s="51"/>
      <c r="N28" s="51"/>
      <c r="O28" s="51"/>
    </row>
    <row r="29" spans="1:15" x14ac:dyDescent="0.2">
      <c r="B29" s="64"/>
      <c r="C29" s="64"/>
      <c r="D29" s="64"/>
      <c r="E29" s="51"/>
      <c r="F29" s="51"/>
      <c r="G29" s="51"/>
      <c r="H29" s="51"/>
      <c r="I29" s="51"/>
      <c r="J29" s="51"/>
      <c r="K29" s="51"/>
      <c r="L29" s="51"/>
      <c r="M29" s="51"/>
      <c r="N29" s="51"/>
      <c r="O29" s="51"/>
    </row>
    <row r="30" spans="1:15" x14ac:dyDescent="0.2">
      <c r="A30" s="23" t="s">
        <v>80</v>
      </c>
      <c r="B30" s="25" t="s">
        <v>81</v>
      </c>
      <c r="C30" s="5"/>
      <c r="D30" s="5"/>
      <c r="E30" s="5"/>
      <c r="F30" s="5"/>
      <c r="G30" s="5"/>
      <c r="H30" s="5"/>
      <c r="I30" s="5"/>
      <c r="J30" s="5"/>
      <c r="K30" s="5"/>
      <c r="L30" s="5"/>
      <c r="M30" s="5"/>
      <c r="N30" s="5"/>
      <c r="O30" s="5"/>
    </row>
    <row r="31" spans="1:15" ht="21" customHeight="1" x14ac:dyDescent="0.2">
      <c r="A31" s="3">
        <v>1</v>
      </c>
      <c r="B31" s="5" t="s">
        <v>82</v>
      </c>
      <c r="C31" s="5"/>
      <c r="D31" s="5"/>
      <c r="E31" s="6"/>
      <c r="F31" s="5"/>
      <c r="G31" s="5"/>
      <c r="H31" s="5"/>
      <c r="I31" s="5"/>
      <c r="J31" s="5"/>
      <c r="K31" s="5"/>
      <c r="L31" s="5"/>
      <c r="M31" s="5"/>
      <c r="N31" s="5"/>
      <c r="O31" s="5"/>
    </row>
    <row r="32" spans="1:15" ht="21" customHeight="1" x14ac:dyDescent="0.15">
      <c r="A32" s="3">
        <v>1</v>
      </c>
      <c r="B32" s="5" t="s">
        <v>83</v>
      </c>
      <c r="C32" s="5"/>
      <c r="D32" s="5"/>
      <c r="E32" s="65" t="s">
        <v>40</v>
      </c>
      <c r="F32" s="5"/>
      <c r="G32" s="5"/>
      <c r="H32" s="5"/>
      <c r="I32" s="5"/>
      <c r="J32" s="5"/>
      <c r="K32" s="5"/>
      <c r="L32" s="5"/>
      <c r="M32" s="5"/>
      <c r="N32" s="5"/>
      <c r="O32" s="5"/>
    </row>
    <row r="33" spans="1:15" x14ac:dyDescent="0.2">
      <c r="A33" s="3">
        <v>1</v>
      </c>
      <c r="B33" s="66" t="s">
        <v>84</v>
      </c>
      <c r="C33" s="66"/>
      <c r="D33" s="66"/>
      <c r="E33" s="67">
        <v>1147</v>
      </c>
      <c r="F33" s="5"/>
      <c r="G33" s="5"/>
      <c r="H33" s="5"/>
      <c r="I33" s="5"/>
      <c r="J33" s="5"/>
      <c r="K33" s="5"/>
      <c r="L33" s="5"/>
      <c r="M33" s="5"/>
      <c r="N33" s="5"/>
      <c r="O33" s="5"/>
    </row>
    <row r="34" spans="1:15" x14ac:dyDescent="0.2">
      <c r="A34" s="3">
        <v>1</v>
      </c>
      <c r="B34" s="66" t="s">
        <v>85</v>
      </c>
      <c r="C34" s="66"/>
      <c r="D34" s="66"/>
      <c r="E34" s="12">
        <v>242</v>
      </c>
      <c r="F34" s="5"/>
      <c r="G34" s="5"/>
      <c r="H34" s="5"/>
      <c r="I34" s="5"/>
      <c r="J34" s="5"/>
      <c r="K34" s="5"/>
      <c r="L34" s="5"/>
      <c r="M34" s="5"/>
      <c r="N34" s="5"/>
      <c r="O34" s="5"/>
    </row>
    <row r="35" spans="1:15" ht="13.8" thickBot="1" x14ac:dyDescent="0.25">
      <c r="A35" s="3">
        <v>1</v>
      </c>
      <c r="B35" s="66" t="s">
        <v>86</v>
      </c>
      <c r="C35" s="66"/>
      <c r="D35" s="66"/>
      <c r="E35" s="68">
        <v>10332</v>
      </c>
      <c r="F35" s="5"/>
      <c r="G35" s="5"/>
      <c r="H35" s="5"/>
      <c r="I35" s="5"/>
      <c r="J35" s="5"/>
      <c r="K35" s="5"/>
      <c r="L35" s="5"/>
      <c r="M35" s="5"/>
      <c r="N35" s="5"/>
      <c r="O35" s="5"/>
    </row>
    <row r="36" spans="1:15" ht="13.8" thickTop="1" x14ac:dyDescent="0.2">
      <c r="A36" s="3">
        <v>1</v>
      </c>
      <c r="B36" s="400" t="s">
        <v>79</v>
      </c>
      <c r="C36" s="401"/>
      <c r="D36" s="402"/>
      <c r="E36" s="55">
        <v>11722</v>
      </c>
      <c r="F36" s="5"/>
      <c r="G36" s="5"/>
      <c r="H36" s="5"/>
      <c r="I36" s="5"/>
      <c r="J36" s="5"/>
      <c r="K36" s="5"/>
      <c r="L36" s="5"/>
      <c r="M36" s="5"/>
      <c r="N36" s="5"/>
      <c r="O36" s="5"/>
    </row>
    <row r="37" spans="1:15" ht="21" customHeight="1" x14ac:dyDescent="0.2">
      <c r="A37" s="3">
        <v>1</v>
      </c>
      <c r="B37" s="6"/>
      <c r="C37" s="5"/>
      <c r="D37" s="5"/>
      <c r="E37" s="69"/>
      <c r="F37" s="5"/>
      <c r="G37" s="5"/>
      <c r="H37" s="5"/>
      <c r="I37" s="5"/>
      <c r="J37" s="5"/>
      <c r="K37" s="5"/>
      <c r="L37" s="5"/>
      <c r="M37" s="5"/>
      <c r="N37" s="5"/>
      <c r="O37" s="5"/>
    </row>
    <row r="38" spans="1:15" ht="21" customHeight="1" x14ac:dyDescent="0.15">
      <c r="A38" s="23" t="s">
        <v>80</v>
      </c>
      <c r="B38" s="70" t="s">
        <v>87</v>
      </c>
      <c r="C38" s="71"/>
      <c r="D38" s="5"/>
      <c r="E38" s="65" t="s">
        <v>40</v>
      </c>
      <c r="F38" s="5"/>
      <c r="G38" s="5"/>
      <c r="H38" s="5"/>
      <c r="I38" s="5"/>
      <c r="J38" s="5"/>
      <c r="K38" s="5"/>
      <c r="L38" s="5"/>
      <c r="M38" s="5"/>
      <c r="N38" s="5"/>
      <c r="O38" s="5"/>
    </row>
    <row r="39" spans="1:15" x14ac:dyDescent="0.2">
      <c r="A39" s="3">
        <v>1</v>
      </c>
      <c r="B39" s="72" t="s">
        <v>88</v>
      </c>
      <c r="C39" s="73"/>
      <c r="D39" s="74"/>
      <c r="E39" s="75">
        <v>423</v>
      </c>
      <c r="F39" s="5"/>
      <c r="G39" s="5"/>
      <c r="H39" s="5"/>
      <c r="I39" s="5"/>
      <c r="J39" s="5"/>
      <c r="K39" s="5"/>
      <c r="L39" s="5"/>
      <c r="M39" s="5"/>
      <c r="N39" s="5"/>
      <c r="O39" s="5"/>
    </row>
    <row r="40" spans="1:15" ht="21" customHeight="1" x14ac:dyDescent="0.2">
      <c r="A40" s="3">
        <v>1</v>
      </c>
      <c r="B40" s="6"/>
      <c r="C40" s="5" t="s">
        <v>89</v>
      </c>
      <c r="D40" s="5"/>
      <c r="E40" s="69"/>
      <c r="F40" s="5"/>
      <c r="G40" s="5"/>
      <c r="H40" s="5"/>
      <c r="I40" s="5"/>
      <c r="J40" s="5"/>
      <c r="K40" s="5"/>
      <c r="L40" s="5"/>
      <c r="M40" s="5"/>
      <c r="N40" s="5"/>
      <c r="O40" s="5"/>
    </row>
    <row r="41" spans="1:15" ht="21" customHeight="1" x14ac:dyDescent="0.2">
      <c r="A41" s="23" t="s">
        <v>80</v>
      </c>
      <c r="B41" s="5" t="s">
        <v>90</v>
      </c>
      <c r="C41" s="5"/>
      <c r="D41" s="5"/>
      <c r="E41" s="76"/>
      <c r="F41" s="5"/>
      <c r="G41" s="5"/>
      <c r="H41" s="5"/>
      <c r="I41" s="5"/>
      <c r="J41" s="5"/>
      <c r="K41" s="5"/>
      <c r="L41" s="5"/>
      <c r="M41" s="5"/>
      <c r="N41" s="5"/>
      <c r="O41" s="5"/>
    </row>
    <row r="42" spans="1:15" x14ac:dyDescent="0.2">
      <c r="A42" s="3">
        <v>1</v>
      </c>
      <c r="B42" s="6"/>
      <c r="C42" s="5" t="s">
        <v>91</v>
      </c>
      <c r="D42" s="6"/>
      <c r="E42" s="76"/>
      <c r="F42" s="5"/>
      <c r="G42" s="5"/>
      <c r="H42" s="5"/>
      <c r="I42" s="5"/>
      <c r="J42" s="5"/>
      <c r="K42" s="5"/>
      <c r="L42" s="5"/>
      <c r="M42" s="5"/>
      <c r="N42" s="5"/>
      <c r="O42" s="5"/>
    </row>
    <row r="43" spans="1:15" x14ac:dyDescent="0.2">
      <c r="A43" s="3">
        <v>1</v>
      </c>
      <c r="B43" s="6"/>
      <c r="C43" s="5" t="s">
        <v>92</v>
      </c>
      <c r="D43" s="6"/>
      <c r="E43" s="76"/>
      <c r="F43" s="5"/>
      <c r="G43" s="5"/>
      <c r="H43" s="5"/>
      <c r="I43" s="5"/>
      <c r="J43" s="5"/>
      <c r="K43" s="5"/>
      <c r="L43" s="5"/>
      <c r="M43" s="5"/>
      <c r="N43" s="5"/>
      <c r="O43" s="5"/>
    </row>
    <row r="44" spans="1:15" x14ac:dyDescent="0.2">
      <c r="A44" s="3">
        <v>1</v>
      </c>
      <c r="B44" s="6"/>
      <c r="C44" s="5" t="s">
        <v>93</v>
      </c>
      <c r="D44" s="6"/>
      <c r="E44" s="76"/>
      <c r="F44" s="5"/>
      <c r="G44" s="5"/>
      <c r="H44" s="5"/>
      <c r="I44" s="5"/>
      <c r="J44" s="5"/>
      <c r="K44" s="5"/>
      <c r="L44" s="5"/>
      <c r="M44" s="5"/>
      <c r="N44" s="5"/>
      <c r="O44" s="5"/>
    </row>
    <row r="45" spans="1:15" x14ac:dyDescent="0.2">
      <c r="A45" s="3">
        <v>1</v>
      </c>
      <c r="B45" s="6"/>
      <c r="C45" s="5" t="s">
        <v>94</v>
      </c>
      <c r="D45" s="6"/>
      <c r="E45" s="76"/>
      <c r="F45" s="5"/>
      <c r="G45" s="5"/>
      <c r="H45" s="5"/>
      <c r="I45" s="5"/>
      <c r="J45" s="5"/>
      <c r="K45" s="5"/>
      <c r="L45" s="5"/>
      <c r="M45" s="5"/>
      <c r="N45" s="5"/>
      <c r="O45" s="5"/>
    </row>
    <row r="46" spans="1:15" x14ac:dyDescent="0.2">
      <c r="A46" s="3">
        <v>1</v>
      </c>
      <c r="B46" s="6"/>
      <c r="C46" s="5" t="s">
        <v>329</v>
      </c>
      <c r="D46" s="6"/>
      <c r="E46" s="76"/>
      <c r="F46" s="5"/>
      <c r="G46" s="5"/>
      <c r="H46" s="5"/>
      <c r="I46" s="5"/>
      <c r="J46" s="5"/>
      <c r="K46" s="5"/>
      <c r="L46" s="5"/>
      <c r="M46" s="5"/>
      <c r="N46" s="5"/>
      <c r="O46" s="5"/>
    </row>
    <row r="47" spans="1:15" x14ac:dyDescent="0.2">
      <c r="A47" s="3">
        <v>1</v>
      </c>
      <c r="B47" s="6"/>
      <c r="C47" s="5" t="s">
        <v>330</v>
      </c>
      <c r="D47" s="6"/>
      <c r="E47" s="76"/>
      <c r="F47" s="5"/>
      <c r="G47" s="5"/>
      <c r="H47" s="5"/>
      <c r="I47" s="5"/>
      <c r="J47" s="5"/>
      <c r="K47" s="5"/>
      <c r="L47" s="5"/>
      <c r="M47" s="5"/>
      <c r="N47" s="5"/>
      <c r="O47" s="5"/>
    </row>
    <row r="48" spans="1:15" x14ac:dyDescent="0.2">
      <c r="A48" s="3">
        <v>1</v>
      </c>
      <c r="B48" s="6"/>
      <c r="C48" s="5" t="s">
        <v>95</v>
      </c>
      <c r="D48" s="6"/>
      <c r="E48" s="76"/>
      <c r="F48" s="5"/>
      <c r="G48" s="5"/>
      <c r="H48" s="5"/>
      <c r="I48" s="5"/>
      <c r="J48" s="5"/>
      <c r="K48" s="5"/>
      <c r="L48" s="5"/>
      <c r="M48" s="5"/>
      <c r="N48" s="5"/>
      <c r="O48" s="5"/>
    </row>
    <row r="49" spans="1:15" ht="21" customHeight="1" x14ac:dyDescent="0.2">
      <c r="A49" s="23" t="s">
        <v>80</v>
      </c>
      <c r="B49" s="5" t="s">
        <v>96</v>
      </c>
      <c r="C49" s="5"/>
      <c r="D49" s="5"/>
      <c r="E49" s="76"/>
      <c r="F49" s="6"/>
      <c r="G49" s="6"/>
      <c r="H49" s="6"/>
      <c r="I49" s="6"/>
      <c r="J49" s="6"/>
      <c r="K49" s="6"/>
      <c r="L49" s="6"/>
      <c r="M49" s="6"/>
      <c r="N49" s="6"/>
      <c r="O49" s="6"/>
    </row>
    <row r="50" spans="1:15" x14ac:dyDescent="0.2">
      <c r="A50" s="3">
        <v>1</v>
      </c>
      <c r="B50" s="6"/>
      <c r="C50" s="5" t="s">
        <v>97</v>
      </c>
      <c r="D50" s="6"/>
      <c r="E50" s="76"/>
      <c r="F50" s="6"/>
      <c r="G50" s="6"/>
      <c r="H50" s="6"/>
      <c r="I50" s="6"/>
      <c r="J50" s="6"/>
      <c r="K50" s="6"/>
      <c r="L50" s="6"/>
      <c r="M50" s="6"/>
      <c r="N50" s="6"/>
      <c r="O50" s="6"/>
    </row>
    <row r="51" spans="1:15" x14ac:dyDescent="0.2">
      <c r="A51" s="3">
        <v>1</v>
      </c>
      <c r="B51" s="6"/>
      <c r="C51" s="5" t="s">
        <v>98</v>
      </c>
      <c r="D51" s="6"/>
      <c r="E51" s="76"/>
      <c r="F51" s="6"/>
      <c r="G51" s="6"/>
      <c r="H51" s="6"/>
      <c r="I51" s="6"/>
      <c r="J51" s="6"/>
      <c r="K51" s="6"/>
      <c r="L51" s="6"/>
      <c r="M51" s="6"/>
      <c r="N51" s="6"/>
      <c r="O51" s="6"/>
    </row>
    <row r="52" spans="1:15" x14ac:dyDescent="0.2">
      <c r="A52" s="3">
        <v>1</v>
      </c>
      <c r="B52" s="6"/>
      <c r="C52" s="5" t="s">
        <v>99</v>
      </c>
      <c r="D52" s="6"/>
      <c r="E52" s="76"/>
      <c r="F52" s="6"/>
      <c r="G52" s="6"/>
      <c r="H52" s="6"/>
      <c r="I52" s="6"/>
      <c r="J52" s="6"/>
      <c r="K52" s="6"/>
      <c r="L52" s="6"/>
      <c r="M52" s="6"/>
      <c r="N52" s="6"/>
      <c r="O52" s="6"/>
    </row>
    <row r="53" spans="1:15" x14ac:dyDescent="0.2">
      <c r="A53" s="3">
        <v>1</v>
      </c>
      <c r="B53" s="6"/>
      <c r="C53" s="5" t="s">
        <v>98</v>
      </c>
      <c r="D53" s="6"/>
      <c r="E53" s="76"/>
      <c r="F53" s="6"/>
      <c r="G53" s="6"/>
      <c r="H53" s="6"/>
      <c r="I53" s="6"/>
      <c r="J53" s="6"/>
      <c r="K53" s="6"/>
      <c r="L53" s="6"/>
      <c r="M53" s="6"/>
      <c r="N53" s="6"/>
      <c r="O53" s="6"/>
    </row>
    <row r="54" spans="1:15" x14ac:dyDescent="0.2">
      <c r="A54" s="3">
        <v>1</v>
      </c>
      <c r="B54" s="6"/>
      <c r="C54" s="5" t="s">
        <v>100</v>
      </c>
      <c r="D54" s="6"/>
      <c r="E54" s="76"/>
      <c r="F54" s="6"/>
      <c r="G54" s="6"/>
      <c r="H54" s="6"/>
      <c r="I54" s="6"/>
      <c r="J54" s="6"/>
      <c r="K54" s="6"/>
      <c r="L54" s="6"/>
      <c r="M54" s="6"/>
      <c r="N54" s="6"/>
      <c r="O54" s="6"/>
    </row>
    <row r="55" spans="1:15" x14ac:dyDescent="0.2">
      <c r="A55" s="3">
        <v>1</v>
      </c>
      <c r="B55" s="6"/>
      <c r="C55" s="5" t="s">
        <v>101</v>
      </c>
      <c r="D55" s="6"/>
      <c r="E55" s="76"/>
      <c r="F55" s="6"/>
      <c r="G55" s="6"/>
      <c r="H55" s="6"/>
      <c r="I55" s="6"/>
      <c r="J55" s="6"/>
      <c r="K55" s="6"/>
      <c r="L55" s="6"/>
      <c r="M55" s="6"/>
      <c r="N55" s="6"/>
      <c r="O55" s="6"/>
    </row>
    <row r="56" spans="1:15" ht="21" customHeight="1" x14ac:dyDescent="0.2">
      <c r="A56" s="23" t="s">
        <v>80</v>
      </c>
      <c r="B56" s="5" t="s">
        <v>102</v>
      </c>
      <c r="C56" s="5"/>
      <c r="D56" s="5"/>
      <c r="E56" s="76"/>
      <c r="F56" s="6"/>
      <c r="G56" s="6"/>
      <c r="H56" s="6"/>
      <c r="I56" s="6"/>
      <c r="J56" s="6"/>
      <c r="K56" s="6"/>
      <c r="L56" s="6"/>
      <c r="M56" s="6"/>
      <c r="N56" s="6"/>
      <c r="O56" s="6"/>
    </row>
    <row r="57" spans="1:15" x14ac:dyDescent="0.2">
      <c r="A57" s="3">
        <v>1</v>
      </c>
      <c r="B57" s="6"/>
      <c r="C57" s="5" t="s">
        <v>103</v>
      </c>
      <c r="D57" s="6"/>
      <c r="E57" s="76"/>
      <c r="F57" s="6"/>
      <c r="G57" s="6"/>
      <c r="H57" s="6"/>
      <c r="I57" s="6"/>
      <c r="J57" s="6"/>
      <c r="K57" s="6"/>
      <c r="L57" s="6"/>
      <c r="M57" s="6"/>
      <c r="N57" s="6"/>
      <c r="O57" s="6"/>
    </row>
    <row r="58" spans="1:15" x14ac:dyDescent="0.2">
      <c r="B58" s="6"/>
      <c r="C58" s="6"/>
      <c r="D58" s="6"/>
      <c r="E58" s="6"/>
      <c r="F58" s="6"/>
      <c r="G58" s="6"/>
      <c r="H58" s="6"/>
      <c r="I58" s="6"/>
      <c r="J58" s="6"/>
      <c r="K58" s="6"/>
      <c r="L58" s="6"/>
      <c r="M58" s="6"/>
      <c r="N58" s="6"/>
      <c r="O58" s="6"/>
    </row>
  </sheetData>
  <mergeCells count="17">
    <mergeCell ref="B24:D24"/>
    <mergeCell ref="B25:D25"/>
    <mergeCell ref="B26:D26"/>
    <mergeCell ref="B27:D27"/>
    <mergeCell ref="B36:D36"/>
    <mergeCell ref="L22:L23"/>
    <mergeCell ref="B9:E9"/>
    <mergeCell ref="B10:D10"/>
    <mergeCell ref="B11:D11"/>
    <mergeCell ref="B12:D12"/>
    <mergeCell ref="B13:D13"/>
    <mergeCell ref="C14:D14"/>
    <mergeCell ref="C15:D15"/>
    <mergeCell ref="B16:D16"/>
    <mergeCell ref="B18:D18"/>
    <mergeCell ref="B22:D23"/>
    <mergeCell ref="E22:E23"/>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28"/>
  <sheetViews>
    <sheetView topLeftCell="B2" zoomScaleNormal="100" zoomScaleSheetLayoutView="100" workbookViewId="0">
      <selection activeCell="B5" sqref="B5"/>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8" s="1" customFormat="1" ht="18" hidden="1" customHeight="1" x14ac:dyDescent="0.2">
      <c r="A1" s="8" t="s">
        <v>15</v>
      </c>
      <c r="B1" s="8"/>
      <c r="C1" s="8"/>
      <c r="D1" s="8"/>
      <c r="E1" s="8"/>
      <c r="F1" s="8"/>
      <c r="G1" s="8"/>
    </row>
    <row r="2" spans="1:8" s="1" customFormat="1" ht="21" customHeight="1" x14ac:dyDescent="0.2">
      <c r="A2" s="8"/>
      <c r="B2" s="2" t="s">
        <v>201</v>
      </c>
      <c r="C2" s="8"/>
      <c r="D2" s="8"/>
      <c r="E2" s="8"/>
      <c r="F2" s="8"/>
      <c r="G2" s="8"/>
    </row>
    <row r="3" spans="1:8" ht="22.5" customHeight="1" x14ac:dyDescent="0.2">
      <c r="A3" s="6"/>
      <c r="B3" s="4" t="s">
        <v>202</v>
      </c>
      <c r="C3" s="5"/>
      <c r="D3" s="5"/>
      <c r="E3" s="5"/>
      <c r="F3" s="5"/>
      <c r="G3" s="6"/>
    </row>
    <row r="4" spans="1:8" ht="21" customHeight="1" x14ac:dyDescent="0.2">
      <c r="A4" s="6"/>
      <c r="B4" s="87"/>
      <c r="C4" s="5"/>
      <c r="D4" s="25"/>
      <c r="E4" s="5"/>
      <c r="F4" s="5"/>
      <c r="G4" s="6"/>
    </row>
    <row r="5" spans="1:8" s="9" customFormat="1" ht="21" customHeight="1" x14ac:dyDescent="0.2">
      <c r="A5" s="6">
        <v>1</v>
      </c>
      <c r="B5" s="88" t="s">
        <v>285</v>
      </c>
      <c r="C5" s="5"/>
      <c r="D5" s="8"/>
      <c r="E5" s="8"/>
      <c r="F5" s="8"/>
      <c r="G5" s="8" t="s">
        <v>40</v>
      </c>
      <c r="H5" s="5"/>
    </row>
    <row r="6" spans="1:8" x14ac:dyDescent="0.2">
      <c r="A6" s="6">
        <v>1</v>
      </c>
      <c r="B6" s="413" t="s">
        <v>203</v>
      </c>
      <c r="C6" s="413"/>
      <c r="D6" s="89" t="s">
        <v>3</v>
      </c>
      <c r="E6" s="89"/>
      <c r="F6" s="89"/>
      <c r="G6" s="414" t="s">
        <v>4</v>
      </c>
      <c r="H6" s="6"/>
    </row>
    <row r="7" spans="1:8" ht="23.4" customHeight="1" x14ac:dyDescent="0.2">
      <c r="A7" s="6">
        <v>1</v>
      </c>
      <c r="B7" s="413"/>
      <c r="C7" s="413"/>
      <c r="D7" s="11" t="s">
        <v>23</v>
      </c>
      <c r="E7" s="11" t="s">
        <v>24</v>
      </c>
      <c r="F7" s="11" t="s">
        <v>41</v>
      </c>
      <c r="G7" s="415"/>
      <c r="H7" s="6"/>
    </row>
    <row r="8" spans="1:8" x14ac:dyDescent="0.2">
      <c r="A8" s="6">
        <v>1</v>
      </c>
      <c r="B8" s="416" t="s">
        <v>6</v>
      </c>
      <c r="C8" s="416"/>
      <c r="D8" s="75">
        <v>945</v>
      </c>
      <c r="E8" s="75">
        <v>2711</v>
      </c>
      <c r="F8" s="75">
        <v>6926</v>
      </c>
      <c r="G8" s="90">
        <v>10582</v>
      </c>
      <c r="H8" s="6"/>
    </row>
    <row r="9" spans="1:8" x14ac:dyDescent="0.2">
      <c r="A9" s="6">
        <v>1</v>
      </c>
      <c r="B9" s="389" t="s">
        <v>7</v>
      </c>
      <c r="C9" s="391"/>
      <c r="D9" s="91">
        <v>416</v>
      </c>
      <c r="E9" s="91">
        <v>1193</v>
      </c>
      <c r="F9" s="91">
        <v>525</v>
      </c>
      <c r="G9" s="92">
        <v>2135</v>
      </c>
      <c r="H9" s="6"/>
    </row>
    <row r="10" spans="1:8" x14ac:dyDescent="0.2">
      <c r="A10" s="6">
        <v>1</v>
      </c>
      <c r="B10" s="386" t="s">
        <v>204</v>
      </c>
      <c r="C10" s="417"/>
      <c r="D10" s="93">
        <v>70</v>
      </c>
      <c r="E10" s="93">
        <v>202</v>
      </c>
      <c r="F10" s="93">
        <v>6</v>
      </c>
      <c r="G10" s="94">
        <v>279</v>
      </c>
      <c r="H10" s="6"/>
    </row>
    <row r="11" spans="1:8" x14ac:dyDescent="0.2">
      <c r="A11" s="6">
        <v>1</v>
      </c>
      <c r="B11" s="95" t="s">
        <v>35</v>
      </c>
      <c r="C11" s="66"/>
      <c r="D11" s="75">
        <v>89</v>
      </c>
      <c r="E11" s="75">
        <v>127</v>
      </c>
      <c r="F11" s="75">
        <v>740</v>
      </c>
      <c r="G11" s="90">
        <v>957</v>
      </c>
      <c r="H11" s="6"/>
    </row>
    <row r="12" spans="1:8" ht="13.5" customHeight="1" x14ac:dyDescent="0.2">
      <c r="A12" s="6">
        <v>1</v>
      </c>
      <c r="B12" s="418"/>
      <c r="C12" s="96" t="s">
        <v>205</v>
      </c>
      <c r="D12" s="97">
        <v>89</v>
      </c>
      <c r="E12" s="97">
        <v>0</v>
      </c>
      <c r="F12" s="97">
        <v>46</v>
      </c>
      <c r="G12" s="98">
        <v>136</v>
      </c>
      <c r="H12" s="6"/>
    </row>
    <row r="13" spans="1:8" ht="13.5" customHeight="1" thickBot="1" x14ac:dyDescent="0.25">
      <c r="A13" s="6">
        <v>1</v>
      </c>
      <c r="B13" s="419"/>
      <c r="C13" s="99" t="s">
        <v>206</v>
      </c>
      <c r="D13" s="100">
        <v>0</v>
      </c>
      <c r="E13" s="100">
        <v>127</v>
      </c>
      <c r="F13" s="100">
        <v>693</v>
      </c>
      <c r="G13" s="101">
        <v>821</v>
      </c>
      <c r="H13" s="6"/>
    </row>
    <row r="14" spans="1:8" ht="13.8" thickTop="1" x14ac:dyDescent="0.2">
      <c r="A14" s="6">
        <v>1</v>
      </c>
      <c r="B14" s="400" t="s">
        <v>13</v>
      </c>
      <c r="C14" s="402"/>
      <c r="D14" s="102">
        <v>1521</v>
      </c>
      <c r="E14" s="102">
        <v>4234</v>
      </c>
      <c r="F14" s="102">
        <v>8198</v>
      </c>
      <c r="G14" s="103">
        <v>13955</v>
      </c>
      <c r="H14" s="6"/>
    </row>
    <row r="15" spans="1:8" ht="13.5" customHeight="1" x14ac:dyDescent="0.2">
      <c r="A15" s="6">
        <v>1</v>
      </c>
      <c r="B15" s="5"/>
      <c r="C15" s="6"/>
      <c r="D15" s="6"/>
      <c r="E15" s="6"/>
      <c r="F15" s="6"/>
      <c r="G15" s="6"/>
    </row>
    <row r="16" spans="1:8" ht="13.5" customHeight="1" x14ac:dyDescent="0.2">
      <c r="A16" s="6"/>
      <c r="B16" s="5"/>
      <c r="C16" s="6"/>
      <c r="D16" s="6"/>
      <c r="E16" s="6"/>
      <c r="F16" s="6"/>
      <c r="G16" s="6"/>
    </row>
    <row r="17" spans="2:2" x14ac:dyDescent="0.2">
      <c r="B17" s="5"/>
    </row>
    <row r="18" spans="2:2" x14ac:dyDescent="0.2">
      <c r="B18" s="5"/>
    </row>
    <row r="19" spans="2:2" x14ac:dyDescent="0.2">
      <c r="B19" s="5"/>
    </row>
    <row r="20" spans="2:2" x14ac:dyDescent="0.2">
      <c r="B20" s="5"/>
    </row>
    <row r="21" spans="2:2" x14ac:dyDescent="0.2">
      <c r="B21" s="5"/>
    </row>
    <row r="22" spans="2:2" x14ac:dyDescent="0.2">
      <c r="B22" s="5"/>
    </row>
    <row r="23" spans="2:2" x14ac:dyDescent="0.2">
      <c r="B23" s="5"/>
    </row>
    <row r="24" spans="2:2" x14ac:dyDescent="0.2">
      <c r="B24" s="5"/>
    </row>
    <row r="25" spans="2:2" x14ac:dyDescent="0.2">
      <c r="B25" s="5"/>
    </row>
    <row r="26" spans="2:2" x14ac:dyDescent="0.2">
      <c r="B26" s="5"/>
    </row>
    <row r="27" spans="2:2" x14ac:dyDescent="0.2">
      <c r="B27" s="5"/>
    </row>
    <row r="28" spans="2:2" x14ac:dyDescent="0.2">
      <c r="B28" s="5"/>
    </row>
  </sheetData>
  <mergeCells count="7">
    <mergeCell ref="B14:C14"/>
    <mergeCell ref="B6:C7"/>
    <mergeCell ref="G6:G7"/>
    <mergeCell ref="B8:C8"/>
    <mergeCell ref="B9:C9"/>
    <mergeCell ref="B10:C10"/>
    <mergeCell ref="B12:B13"/>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76"/>
  <sheetViews>
    <sheetView topLeftCell="B2" zoomScaleNormal="100" zoomScaleSheetLayoutView="110"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15</v>
      </c>
    </row>
    <row r="2" spans="1:15" s="1" customFormat="1" ht="21" customHeight="1" x14ac:dyDescent="0.2">
      <c r="B2" s="2" t="s">
        <v>46</v>
      </c>
    </row>
    <row r="3" spans="1:15" ht="16.2" x14ac:dyDescent="0.2">
      <c r="B3" s="4" t="s">
        <v>287</v>
      </c>
      <c r="C3" s="24"/>
      <c r="D3" s="5"/>
      <c r="E3" s="5"/>
      <c r="F3" s="5"/>
      <c r="G3" s="5"/>
      <c r="H3" s="5"/>
      <c r="I3" s="5"/>
      <c r="J3" s="5"/>
      <c r="K3" s="5"/>
      <c r="L3" s="5"/>
      <c r="M3" s="5"/>
      <c r="N3" s="5"/>
      <c r="O3" s="5"/>
    </row>
    <row r="4" spans="1:15" ht="21" customHeight="1" x14ac:dyDescent="0.2">
      <c r="B4" s="24"/>
      <c r="C4" s="24"/>
      <c r="D4" s="5"/>
      <c r="E4" s="5"/>
      <c r="F4" s="5"/>
      <c r="G4" s="5"/>
      <c r="H4" s="5"/>
      <c r="I4" s="5"/>
      <c r="J4" s="5"/>
      <c r="K4" s="5"/>
      <c r="L4" s="5"/>
      <c r="M4" s="5"/>
      <c r="N4" s="5"/>
      <c r="O4" s="5"/>
    </row>
    <row r="5" spans="1:15" ht="15" customHeight="1" x14ac:dyDescent="0.2">
      <c r="B5" s="24"/>
      <c r="C5" s="24"/>
      <c r="D5" s="5"/>
      <c r="E5" s="5"/>
      <c r="F5" s="5" t="s">
        <v>104</v>
      </c>
      <c r="G5" s="5"/>
      <c r="H5" s="5"/>
      <c r="I5" s="5"/>
      <c r="J5" s="5"/>
      <c r="K5" s="5"/>
      <c r="L5" s="5"/>
      <c r="M5" s="5"/>
      <c r="N5" s="5"/>
      <c r="O5" s="5"/>
    </row>
    <row r="6" spans="1:15" ht="15" customHeight="1" thickBot="1" x14ac:dyDescent="0.25">
      <c r="B6" s="24"/>
      <c r="C6" s="24"/>
      <c r="D6" s="5"/>
      <c r="E6" s="5"/>
      <c r="F6" s="5" t="s">
        <v>105</v>
      </c>
      <c r="G6" s="5"/>
      <c r="H6" s="5"/>
      <c r="I6" s="5"/>
      <c r="J6" s="5"/>
      <c r="K6" s="5"/>
      <c r="L6" s="5"/>
      <c r="M6" s="5"/>
      <c r="N6" s="5"/>
      <c r="O6" s="5"/>
    </row>
    <row r="7" spans="1:15" s="9" customFormat="1" ht="21" customHeight="1" thickBot="1" x14ac:dyDescent="0.2">
      <c r="A7" s="23"/>
      <c r="B7" s="25" t="s">
        <v>48</v>
      </c>
      <c r="C7" s="5"/>
      <c r="D7" s="5"/>
      <c r="E7" s="29">
        <v>19719638</v>
      </c>
      <c r="F7" s="30" t="s">
        <v>49</v>
      </c>
      <c r="G7" s="31"/>
      <c r="H7" s="31"/>
      <c r="I7" s="31"/>
      <c r="J7" s="31"/>
      <c r="K7" s="31"/>
      <c r="L7" s="31"/>
      <c r="M7" s="31"/>
      <c r="N7" s="31"/>
      <c r="O7" s="28" t="s">
        <v>20</v>
      </c>
    </row>
    <row r="8" spans="1:15" ht="3" customHeight="1" thickBot="1" x14ac:dyDescent="0.25">
      <c r="B8" s="5"/>
      <c r="C8" s="5"/>
      <c r="D8" s="5"/>
      <c r="E8" s="5"/>
      <c r="F8" s="5"/>
      <c r="G8" s="5"/>
      <c r="H8" s="5"/>
      <c r="I8" s="5"/>
      <c r="J8" s="5"/>
      <c r="K8" s="5"/>
      <c r="L8" s="5"/>
      <c r="M8" s="5"/>
      <c r="N8" s="5"/>
      <c r="O8" s="5"/>
    </row>
    <row r="9" spans="1:15" ht="22.5" customHeight="1" thickTop="1" thickBot="1" x14ac:dyDescent="0.25">
      <c r="A9" s="3">
        <v>1</v>
      </c>
      <c r="B9" s="383" t="s">
        <v>50</v>
      </c>
      <c r="C9" s="384"/>
      <c r="D9" s="384"/>
      <c r="E9" s="385"/>
      <c r="F9" s="33" t="s">
        <v>51</v>
      </c>
      <c r="G9" s="34" t="s">
        <v>52</v>
      </c>
      <c r="H9" s="35" t="s">
        <v>53</v>
      </c>
      <c r="I9" s="27" t="s">
        <v>106</v>
      </c>
      <c r="J9" s="11" t="s">
        <v>54</v>
      </c>
      <c r="K9" s="11" t="s">
        <v>107</v>
      </c>
      <c r="L9" s="11" t="s">
        <v>108</v>
      </c>
      <c r="M9" s="11" t="s">
        <v>109</v>
      </c>
      <c r="N9" s="11" t="s">
        <v>55</v>
      </c>
      <c r="O9" s="11" t="s">
        <v>56</v>
      </c>
    </row>
    <row r="10" spans="1:15" ht="14.4" thickTop="1" thickBot="1" x14ac:dyDescent="0.25">
      <c r="A10" s="3">
        <v>1</v>
      </c>
      <c r="B10" s="386" t="s">
        <v>6</v>
      </c>
      <c r="C10" s="387"/>
      <c r="D10" s="388"/>
      <c r="E10" s="37">
        <v>3358</v>
      </c>
      <c r="F10" s="38">
        <v>2828</v>
      </c>
      <c r="G10" s="38">
        <v>196</v>
      </c>
      <c r="H10" s="39">
        <v>332</v>
      </c>
      <c r="I10" s="13">
        <v>0</v>
      </c>
      <c r="J10" s="12">
        <v>0</v>
      </c>
      <c r="K10" s="12">
        <v>0</v>
      </c>
      <c r="L10" s="12">
        <v>0</v>
      </c>
      <c r="M10" s="12">
        <v>0</v>
      </c>
      <c r="N10" s="12">
        <v>0</v>
      </c>
      <c r="O10" s="12">
        <v>0</v>
      </c>
    </row>
    <row r="11" spans="1:15" ht="13.8" thickTop="1" x14ac:dyDescent="0.2">
      <c r="A11" s="3">
        <v>1</v>
      </c>
      <c r="B11" s="389" t="s">
        <v>7</v>
      </c>
      <c r="C11" s="390"/>
      <c r="D11" s="391"/>
      <c r="E11" s="14">
        <v>1724</v>
      </c>
      <c r="F11" s="14">
        <v>0</v>
      </c>
      <c r="G11" s="14">
        <v>0</v>
      </c>
      <c r="H11" s="14">
        <v>0</v>
      </c>
      <c r="I11" s="41">
        <v>0</v>
      </c>
      <c r="J11" s="41">
        <v>204</v>
      </c>
      <c r="K11" s="41">
        <v>0</v>
      </c>
      <c r="L11" s="41">
        <v>0</v>
      </c>
      <c r="M11" s="41">
        <v>0</v>
      </c>
      <c r="N11" s="41">
        <v>426</v>
      </c>
      <c r="O11" s="41">
        <v>75</v>
      </c>
    </row>
    <row r="12" spans="1:15" x14ac:dyDescent="0.2">
      <c r="A12" s="3">
        <v>1</v>
      </c>
      <c r="B12" s="392" t="s">
        <v>61</v>
      </c>
      <c r="C12" s="393"/>
      <c r="D12" s="394"/>
      <c r="E12" s="16">
        <v>251</v>
      </c>
      <c r="F12" s="16">
        <v>0</v>
      </c>
      <c r="G12" s="16">
        <v>0</v>
      </c>
      <c r="H12" s="16">
        <v>0</v>
      </c>
      <c r="I12" s="16">
        <v>0</v>
      </c>
      <c r="J12" s="16">
        <v>0</v>
      </c>
      <c r="K12" s="16">
        <v>0</v>
      </c>
      <c r="L12" s="16">
        <v>0</v>
      </c>
      <c r="M12" s="16">
        <v>0</v>
      </c>
      <c r="N12" s="16">
        <v>0</v>
      </c>
      <c r="O12" s="16">
        <v>0</v>
      </c>
    </row>
    <row r="13" spans="1:15" x14ac:dyDescent="0.2">
      <c r="A13" s="3">
        <v>1</v>
      </c>
      <c r="B13" s="395" t="s">
        <v>35</v>
      </c>
      <c r="C13" s="396"/>
      <c r="D13" s="397"/>
      <c r="E13" s="12">
        <v>19714305</v>
      </c>
      <c r="F13" s="44">
        <v>0</v>
      </c>
      <c r="G13" s="44">
        <v>0</v>
      </c>
      <c r="H13" s="44">
        <v>0</v>
      </c>
      <c r="I13" s="12">
        <v>2857</v>
      </c>
      <c r="J13" s="12">
        <v>70</v>
      </c>
      <c r="K13" s="12">
        <v>17239007</v>
      </c>
      <c r="L13" s="12">
        <v>123300</v>
      </c>
      <c r="M13" s="12">
        <v>2340232</v>
      </c>
      <c r="N13" s="12">
        <v>1283</v>
      </c>
      <c r="O13" s="12">
        <v>65</v>
      </c>
    </row>
    <row r="14" spans="1:15" x14ac:dyDescent="0.2">
      <c r="A14" s="3">
        <v>1</v>
      </c>
      <c r="B14" s="46"/>
      <c r="C14" s="398" t="s">
        <v>110</v>
      </c>
      <c r="D14" s="399"/>
      <c r="E14" s="19">
        <v>1236</v>
      </c>
      <c r="F14" s="47">
        <v>0</v>
      </c>
      <c r="G14" s="47">
        <v>0</v>
      </c>
      <c r="H14" s="47">
        <v>0</v>
      </c>
      <c r="I14" s="19">
        <v>912</v>
      </c>
      <c r="J14" s="19">
        <v>70</v>
      </c>
      <c r="K14" s="19">
        <v>0</v>
      </c>
      <c r="L14" s="19">
        <v>0</v>
      </c>
      <c r="M14" s="19">
        <v>0</v>
      </c>
      <c r="N14" s="19">
        <v>234</v>
      </c>
      <c r="O14" s="19">
        <v>19</v>
      </c>
    </row>
    <row r="15" spans="1:15" x14ac:dyDescent="0.2">
      <c r="A15" s="3">
        <v>1</v>
      </c>
      <c r="B15" s="46"/>
      <c r="C15" s="398" t="s">
        <v>111</v>
      </c>
      <c r="D15" s="399"/>
      <c r="E15" s="19">
        <v>2975</v>
      </c>
      <c r="F15" s="47">
        <v>0</v>
      </c>
      <c r="G15" s="47">
        <v>0</v>
      </c>
      <c r="H15" s="47">
        <v>0</v>
      </c>
      <c r="I15" s="19">
        <v>1945</v>
      </c>
      <c r="J15" s="19">
        <v>0</v>
      </c>
      <c r="K15" s="19">
        <v>0</v>
      </c>
      <c r="L15" s="19">
        <v>0</v>
      </c>
      <c r="M15" s="19">
        <v>0</v>
      </c>
      <c r="N15" s="19">
        <v>1003</v>
      </c>
      <c r="O15" s="19">
        <v>26</v>
      </c>
    </row>
    <row r="16" spans="1:15" x14ac:dyDescent="0.2">
      <c r="A16" s="3">
        <v>1</v>
      </c>
      <c r="B16" s="46"/>
      <c r="C16" s="398" t="s">
        <v>112</v>
      </c>
      <c r="D16" s="399"/>
      <c r="E16" s="19">
        <v>17369833</v>
      </c>
      <c r="F16" s="47">
        <v>0</v>
      </c>
      <c r="G16" s="47">
        <v>0</v>
      </c>
      <c r="H16" s="47">
        <v>0</v>
      </c>
      <c r="I16" s="19">
        <v>0</v>
      </c>
      <c r="J16" s="19">
        <v>0</v>
      </c>
      <c r="K16" s="19">
        <v>17239007</v>
      </c>
      <c r="L16" s="19">
        <v>123300</v>
      </c>
      <c r="M16" s="19">
        <v>0</v>
      </c>
      <c r="N16" s="19">
        <v>23</v>
      </c>
      <c r="O16" s="19">
        <v>13</v>
      </c>
    </row>
    <row r="17" spans="1:15" ht="13.8" thickBot="1" x14ac:dyDescent="0.25">
      <c r="A17" s="3">
        <v>1</v>
      </c>
      <c r="B17" s="46"/>
      <c r="C17" s="398" t="s">
        <v>113</v>
      </c>
      <c r="D17" s="399"/>
      <c r="E17" s="19">
        <v>2340258</v>
      </c>
      <c r="F17" s="47">
        <v>0</v>
      </c>
      <c r="G17" s="47">
        <v>0</v>
      </c>
      <c r="H17" s="47">
        <v>0</v>
      </c>
      <c r="I17" s="19">
        <v>0</v>
      </c>
      <c r="J17" s="19">
        <v>0</v>
      </c>
      <c r="K17" s="19">
        <v>0</v>
      </c>
      <c r="L17" s="19">
        <v>0</v>
      </c>
      <c r="M17" s="19">
        <v>2340232</v>
      </c>
      <c r="N17" s="19">
        <v>20</v>
      </c>
      <c r="O17" s="19">
        <v>5</v>
      </c>
    </row>
    <row r="18" spans="1:15" ht="13.8" thickTop="1" x14ac:dyDescent="0.2">
      <c r="A18" s="3">
        <v>1</v>
      </c>
      <c r="B18" s="400" t="s">
        <v>37</v>
      </c>
      <c r="C18" s="401"/>
      <c r="D18" s="402"/>
      <c r="E18" s="21">
        <v>19719638</v>
      </c>
      <c r="F18" s="21">
        <v>2828</v>
      </c>
      <c r="G18" s="21">
        <v>196</v>
      </c>
      <c r="H18" s="21">
        <v>332</v>
      </c>
      <c r="I18" s="21">
        <v>2857</v>
      </c>
      <c r="J18" s="21">
        <v>274</v>
      </c>
      <c r="K18" s="21">
        <v>17239007</v>
      </c>
      <c r="L18" s="21">
        <v>123300</v>
      </c>
      <c r="M18" s="21">
        <v>2340232</v>
      </c>
      <c r="N18" s="21">
        <v>1709</v>
      </c>
      <c r="O18" s="21">
        <v>141</v>
      </c>
    </row>
    <row r="19" spans="1:15" s="1" customFormat="1" ht="18" customHeight="1" x14ac:dyDescent="0.2">
      <c r="A19" s="1" t="s">
        <v>15</v>
      </c>
      <c r="J19" s="1" t="s">
        <v>20</v>
      </c>
    </row>
    <row r="20" spans="1:15" ht="22.5" customHeight="1" x14ac:dyDescent="0.2">
      <c r="A20" s="3">
        <v>1</v>
      </c>
      <c r="B20" s="413" t="s">
        <v>50</v>
      </c>
      <c r="C20" s="420"/>
      <c r="D20" s="420"/>
      <c r="E20" s="406"/>
      <c r="F20" s="11" t="s">
        <v>114</v>
      </c>
      <c r="G20" s="11" t="s">
        <v>58</v>
      </c>
      <c r="H20" s="11" t="s">
        <v>115</v>
      </c>
      <c r="I20" s="11" t="s">
        <v>59</v>
      </c>
      <c r="J20" s="36" t="s">
        <v>60</v>
      </c>
    </row>
    <row r="21" spans="1:15" x14ac:dyDescent="0.2">
      <c r="A21" s="3">
        <v>1</v>
      </c>
      <c r="B21" s="386" t="s">
        <v>6</v>
      </c>
      <c r="C21" s="387"/>
      <c r="D21" s="387"/>
      <c r="E21" s="67"/>
      <c r="F21" s="12">
        <v>0</v>
      </c>
      <c r="G21" s="12">
        <v>0</v>
      </c>
      <c r="H21" s="12">
        <v>0</v>
      </c>
      <c r="I21" s="12">
        <v>0</v>
      </c>
      <c r="J21" s="40">
        <v>0</v>
      </c>
    </row>
    <row r="22" spans="1:15" x14ac:dyDescent="0.2">
      <c r="A22" s="3">
        <v>1</v>
      </c>
      <c r="B22" s="389" t="s">
        <v>7</v>
      </c>
      <c r="C22" s="390"/>
      <c r="D22" s="390"/>
      <c r="E22" s="77"/>
      <c r="F22" s="41">
        <v>1014</v>
      </c>
      <c r="G22" s="41">
        <v>3</v>
      </c>
      <c r="H22" s="41">
        <v>0</v>
      </c>
      <c r="I22" s="41">
        <v>-0.1</v>
      </c>
      <c r="J22" s="42">
        <v>0</v>
      </c>
    </row>
    <row r="23" spans="1:15" x14ac:dyDescent="0.2">
      <c r="A23" s="3">
        <v>1</v>
      </c>
      <c r="B23" s="392" t="s">
        <v>61</v>
      </c>
      <c r="C23" s="393"/>
      <c r="D23" s="393"/>
      <c r="E23" s="55"/>
      <c r="F23" s="16">
        <v>251</v>
      </c>
      <c r="G23" s="16">
        <v>0</v>
      </c>
      <c r="H23" s="16">
        <v>0</v>
      </c>
      <c r="I23" s="16">
        <v>0</v>
      </c>
      <c r="J23" s="43">
        <v>0</v>
      </c>
    </row>
    <row r="24" spans="1:15" x14ac:dyDescent="0.2">
      <c r="A24" s="3">
        <v>1</v>
      </c>
      <c r="B24" s="395" t="s">
        <v>35</v>
      </c>
      <c r="C24" s="396"/>
      <c r="D24" s="396"/>
      <c r="E24" s="67"/>
      <c r="F24" s="12">
        <v>0</v>
      </c>
      <c r="G24" s="12">
        <v>0</v>
      </c>
      <c r="H24" s="12">
        <v>7489</v>
      </c>
      <c r="I24" s="12">
        <v>0</v>
      </c>
      <c r="J24" s="45">
        <v>68217657</v>
      </c>
    </row>
    <row r="25" spans="1:15" x14ac:dyDescent="0.2">
      <c r="A25" s="3">
        <v>1</v>
      </c>
      <c r="B25" s="46"/>
      <c r="C25" s="398" t="s">
        <v>110</v>
      </c>
      <c r="D25" s="421"/>
      <c r="E25" s="78"/>
      <c r="F25" s="19">
        <v>0</v>
      </c>
      <c r="G25" s="19">
        <v>0</v>
      </c>
      <c r="H25" s="19">
        <v>0</v>
      </c>
      <c r="I25" s="19">
        <v>0</v>
      </c>
      <c r="J25" s="48">
        <v>1260</v>
      </c>
    </row>
    <row r="26" spans="1:15" x14ac:dyDescent="0.2">
      <c r="A26" s="3">
        <v>1</v>
      </c>
      <c r="B26" s="46"/>
      <c r="C26" s="398" t="s">
        <v>111</v>
      </c>
      <c r="D26" s="421"/>
      <c r="E26" s="78"/>
      <c r="F26" s="19">
        <v>0</v>
      </c>
      <c r="G26" s="19">
        <v>0</v>
      </c>
      <c r="H26" s="19">
        <v>0</v>
      </c>
      <c r="I26" s="19">
        <v>0</v>
      </c>
      <c r="J26" s="48">
        <v>3077</v>
      </c>
    </row>
    <row r="27" spans="1:15" x14ac:dyDescent="0.2">
      <c r="A27" s="3">
        <v>1</v>
      </c>
      <c r="B27" s="46"/>
      <c r="C27" s="398" t="s">
        <v>112</v>
      </c>
      <c r="D27" s="421"/>
      <c r="E27" s="78"/>
      <c r="F27" s="19">
        <v>0</v>
      </c>
      <c r="G27" s="19">
        <v>0</v>
      </c>
      <c r="H27" s="19">
        <v>7489</v>
      </c>
      <c r="I27" s="19">
        <v>0</v>
      </c>
      <c r="J27" s="48">
        <v>65873059</v>
      </c>
    </row>
    <row r="28" spans="1:15" ht="13.8" thickBot="1" x14ac:dyDescent="0.25">
      <c r="A28" s="3">
        <v>1</v>
      </c>
      <c r="B28" s="46"/>
      <c r="C28" s="398" t="s">
        <v>113</v>
      </c>
      <c r="D28" s="421"/>
      <c r="E28" s="78"/>
      <c r="F28" s="19">
        <v>0</v>
      </c>
      <c r="G28" s="19">
        <v>0</v>
      </c>
      <c r="H28" s="19">
        <v>0</v>
      </c>
      <c r="I28" s="19">
        <v>0</v>
      </c>
      <c r="J28" s="48">
        <v>2340260</v>
      </c>
    </row>
    <row r="29" spans="1:15" ht="13.8" thickTop="1" x14ac:dyDescent="0.2">
      <c r="A29" s="3">
        <v>1</v>
      </c>
      <c r="B29" s="400" t="s">
        <v>37</v>
      </c>
      <c r="C29" s="401"/>
      <c r="D29" s="401"/>
      <c r="E29" s="79"/>
      <c r="F29" s="21">
        <v>1265</v>
      </c>
      <c r="G29" s="21">
        <v>3</v>
      </c>
      <c r="H29" s="21">
        <v>7489</v>
      </c>
      <c r="I29" s="21">
        <v>-0.1</v>
      </c>
      <c r="J29" s="49">
        <v>0</v>
      </c>
    </row>
    <row r="30" spans="1:15" x14ac:dyDescent="0.2">
      <c r="B30" s="5"/>
      <c r="C30" s="5"/>
      <c r="D30" s="5"/>
      <c r="E30" s="5"/>
      <c r="F30" s="5"/>
      <c r="G30" s="5"/>
      <c r="H30" s="5"/>
      <c r="I30" s="5"/>
      <c r="J30" s="5"/>
      <c r="K30" s="5"/>
      <c r="L30" s="5"/>
    </row>
    <row r="31" spans="1:15" x14ac:dyDescent="0.2">
      <c r="A31" s="23" t="s">
        <v>116</v>
      </c>
      <c r="B31" s="403" t="s">
        <v>65</v>
      </c>
      <c r="C31" s="396"/>
      <c r="D31" s="397"/>
      <c r="E31" s="12">
        <v>0</v>
      </c>
      <c r="F31" s="30" t="s">
        <v>49</v>
      </c>
      <c r="G31" s="5"/>
      <c r="H31" s="5"/>
      <c r="I31" s="5"/>
      <c r="J31" s="5"/>
      <c r="K31" s="5"/>
      <c r="L31" s="5"/>
      <c r="M31" s="5"/>
      <c r="N31" s="5"/>
      <c r="O31" s="5"/>
    </row>
    <row r="32" spans="1:15" ht="21" customHeight="1" x14ac:dyDescent="0.2">
      <c r="A32" s="3">
        <v>1</v>
      </c>
      <c r="B32" s="5" t="s">
        <v>117</v>
      </c>
      <c r="C32" s="6"/>
      <c r="D32" s="50"/>
      <c r="E32" s="51"/>
      <c r="F32" s="5"/>
      <c r="G32" s="5"/>
      <c r="H32" s="5"/>
      <c r="I32" s="5"/>
      <c r="J32" s="5"/>
      <c r="K32" s="5"/>
      <c r="L32" s="5"/>
      <c r="M32" s="5"/>
      <c r="N32" s="5"/>
      <c r="O32" s="5"/>
    </row>
    <row r="33" spans="1:15" ht="21" customHeight="1" x14ac:dyDescent="0.2">
      <c r="A33" s="3">
        <v>1</v>
      </c>
      <c r="B33" s="5" t="s">
        <v>118</v>
      </c>
      <c r="C33" s="6"/>
      <c r="D33" s="50"/>
      <c r="E33" s="51"/>
      <c r="F33" s="5"/>
      <c r="G33" s="5"/>
      <c r="H33" s="5"/>
      <c r="I33" s="5"/>
      <c r="J33" s="5"/>
      <c r="K33" s="5"/>
      <c r="L33" s="5"/>
      <c r="M33" s="5"/>
      <c r="N33" s="5"/>
      <c r="O33" s="5"/>
    </row>
    <row r="34" spans="1:15" x14ac:dyDescent="0.2">
      <c r="B34" s="50"/>
      <c r="C34" s="50"/>
      <c r="D34" s="50"/>
      <c r="E34" s="51"/>
      <c r="F34" s="5"/>
      <c r="G34" s="5"/>
      <c r="H34" s="5"/>
      <c r="I34" s="5"/>
      <c r="J34" s="5"/>
      <c r="K34" s="5"/>
      <c r="L34" s="5"/>
      <c r="M34" s="5"/>
      <c r="N34" s="5"/>
      <c r="O34" s="5"/>
    </row>
    <row r="35" spans="1:15" s="9" customFormat="1" ht="18" customHeight="1" x14ac:dyDescent="0.2">
      <c r="A35" s="23" t="s">
        <v>116</v>
      </c>
      <c r="B35" s="25" t="s">
        <v>66</v>
      </c>
      <c r="C35" s="5"/>
      <c r="D35" s="5"/>
      <c r="E35" s="8"/>
      <c r="F35" s="8"/>
      <c r="G35" s="8"/>
      <c r="H35" s="8"/>
      <c r="I35" s="8"/>
      <c r="J35" s="8"/>
      <c r="K35" s="8"/>
      <c r="L35" s="8"/>
      <c r="M35" s="8" t="s">
        <v>40</v>
      </c>
    </row>
    <row r="36" spans="1:15" x14ac:dyDescent="0.2">
      <c r="A36" s="3">
        <v>1</v>
      </c>
      <c r="B36" s="404" t="s">
        <v>67</v>
      </c>
      <c r="C36" s="405"/>
      <c r="D36" s="406"/>
      <c r="E36" s="404"/>
      <c r="F36" s="52" t="s">
        <v>68</v>
      </c>
      <c r="G36" s="10"/>
      <c r="H36" s="10"/>
      <c r="I36" s="10"/>
      <c r="J36" s="10"/>
      <c r="K36" s="10"/>
      <c r="L36" s="53"/>
      <c r="M36" s="381" t="s">
        <v>69</v>
      </c>
    </row>
    <row r="37" spans="1:15" x14ac:dyDescent="0.2">
      <c r="A37" s="3">
        <v>1</v>
      </c>
      <c r="B37" s="407"/>
      <c r="C37" s="408"/>
      <c r="D37" s="409"/>
      <c r="E37" s="407"/>
      <c r="F37" s="11" t="s">
        <v>70</v>
      </c>
      <c r="G37" s="11" t="s">
        <v>71</v>
      </c>
      <c r="H37" s="11" t="s">
        <v>72</v>
      </c>
      <c r="I37" s="11" t="s">
        <v>73</v>
      </c>
      <c r="J37" s="11" t="s">
        <v>74</v>
      </c>
      <c r="K37" s="11" t="s">
        <v>119</v>
      </c>
      <c r="L37" s="54" t="s">
        <v>120</v>
      </c>
      <c r="M37" s="382"/>
    </row>
    <row r="38" spans="1:15" ht="14.1" customHeight="1" x14ac:dyDescent="0.2">
      <c r="A38" s="3">
        <v>1</v>
      </c>
      <c r="B38" s="403" t="s">
        <v>76</v>
      </c>
      <c r="C38" s="396"/>
      <c r="D38" s="397"/>
      <c r="E38" s="55">
        <v>5615</v>
      </c>
      <c r="F38" s="12">
        <v>0</v>
      </c>
      <c r="G38" s="12">
        <v>0</v>
      </c>
      <c r="H38" s="12">
        <v>0</v>
      </c>
      <c r="I38" s="12">
        <v>0</v>
      </c>
      <c r="J38" s="12">
        <v>5615</v>
      </c>
      <c r="K38" s="12">
        <v>0</v>
      </c>
      <c r="L38" s="56">
        <v>0</v>
      </c>
      <c r="M38" s="57" t="s">
        <v>77</v>
      </c>
    </row>
    <row r="39" spans="1:15" ht="14.1" customHeight="1" x14ac:dyDescent="0.2">
      <c r="A39" s="3">
        <v>1</v>
      </c>
      <c r="B39" s="403" t="s">
        <v>78</v>
      </c>
      <c r="C39" s="396"/>
      <c r="D39" s="397"/>
      <c r="E39" s="16">
        <v>16251</v>
      </c>
      <c r="F39" s="16">
        <v>12385</v>
      </c>
      <c r="G39" s="16">
        <v>10</v>
      </c>
      <c r="H39" s="16">
        <v>3184</v>
      </c>
      <c r="I39" s="16">
        <v>671</v>
      </c>
      <c r="J39" s="16">
        <v>0</v>
      </c>
      <c r="K39" s="16">
        <v>0</v>
      </c>
      <c r="L39" s="58">
        <v>0</v>
      </c>
      <c r="M39" s="57" t="s">
        <v>77</v>
      </c>
    </row>
    <row r="40" spans="1:15" ht="14.1" customHeight="1" thickBot="1" x14ac:dyDescent="0.25">
      <c r="A40" s="3">
        <v>1</v>
      </c>
      <c r="B40" s="410" t="s">
        <v>112</v>
      </c>
      <c r="C40" s="411"/>
      <c r="D40" s="412"/>
      <c r="E40" s="59">
        <v>-32417313</v>
      </c>
      <c r="F40" s="59">
        <v>0</v>
      </c>
      <c r="G40" s="59">
        <v>0</v>
      </c>
      <c r="H40" s="59">
        <v>0</v>
      </c>
      <c r="I40" s="59">
        <v>0</v>
      </c>
      <c r="J40" s="59">
        <v>0</v>
      </c>
      <c r="K40" s="59">
        <v>-18</v>
      </c>
      <c r="L40" s="60">
        <v>-32417295</v>
      </c>
      <c r="M40" s="61" t="s">
        <v>77</v>
      </c>
    </row>
    <row r="41" spans="1:15" ht="13.8" thickTop="1" x14ac:dyDescent="0.2">
      <c r="A41" s="3">
        <v>1</v>
      </c>
      <c r="B41" s="400" t="s">
        <v>79</v>
      </c>
      <c r="C41" s="401"/>
      <c r="D41" s="402"/>
      <c r="E41" s="21">
        <v>-32395446</v>
      </c>
      <c r="F41" s="21">
        <v>12385</v>
      </c>
      <c r="G41" s="21">
        <v>10</v>
      </c>
      <c r="H41" s="21">
        <v>3184</v>
      </c>
      <c r="I41" s="21">
        <v>671</v>
      </c>
      <c r="J41" s="21">
        <v>5615</v>
      </c>
      <c r="K41" s="21">
        <v>-18</v>
      </c>
      <c r="L41" s="62">
        <v>-32417295</v>
      </c>
      <c r="M41" s="63"/>
    </row>
    <row r="42" spans="1:15" ht="21" customHeight="1" x14ac:dyDescent="0.2">
      <c r="A42" s="3">
        <v>1</v>
      </c>
      <c r="B42" s="5" t="s">
        <v>323</v>
      </c>
      <c r="C42" s="6"/>
      <c r="D42" s="64"/>
      <c r="E42" s="51"/>
      <c r="F42" s="51"/>
      <c r="G42" s="51"/>
      <c r="H42" s="51"/>
      <c r="I42" s="51"/>
      <c r="J42" s="51"/>
      <c r="K42" s="51"/>
      <c r="L42" s="51"/>
      <c r="M42" s="51"/>
      <c r="N42" s="51"/>
      <c r="O42" s="51"/>
    </row>
    <row r="43" spans="1:15" x14ac:dyDescent="0.2">
      <c r="B43" s="64"/>
      <c r="C43" s="64"/>
      <c r="D43" s="64"/>
      <c r="E43" s="51"/>
      <c r="F43" s="51"/>
      <c r="G43" s="51"/>
      <c r="H43" s="51"/>
      <c r="I43" s="51"/>
      <c r="J43" s="51"/>
      <c r="K43" s="51"/>
      <c r="L43" s="51"/>
      <c r="M43" s="51"/>
      <c r="N43" s="51"/>
      <c r="O43" s="51"/>
    </row>
    <row r="44" spans="1:15" x14ac:dyDescent="0.2">
      <c r="A44" s="23" t="s">
        <v>116</v>
      </c>
      <c r="B44" s="25" t="s">
        <v>81</v>
      </c>
      <c r="C44" s="5"/>
      <c r="D44" s="5"/>
      <c r="E44" s="5"/>
      <c r="F44" s="5"/>
      <c r="G44" s="5"/>
      <c r="H44" s="5"/>
      <c r="I44" s="5"/>
      <c r="J44" s="5"/>
      <c r="K44" s="5"/>
      <c r="L44" s="5"/>
      <c r="M44" s="5"/>
      <c r="N44" s="5"/>
      <c r="O44" s="5"/>
    </row>
    <row r="45" spans="1:15" ht="21" customHeight="1" x14ac:dyDescent="0.2">
      <c r="A45" s="3">
        <v>1</v>
      </c>
      <c r="B45" s="5" t="s">
        <v>121</v>
      </c>
      <c r="C45" s="5"/>
      <c r="D45" s="5"/>
      <c r="E45" s="6"/>
      <c r="F45" s="5"/>
      <c r="G45" s="5"/>
      <c r="H45" s="5"/>
      <c r="I45" s="5"/>
      <c r="J45" s="5"/>
      <c r="K45" s="5"/>
      <c r="L45" s="5"/>
      <c r="M45" s="5"/>
      <c r="N45" s="5"/>
      <c r="O45" s="5"/>
    </row>
    <row r="46" spans="1:15" ht="21" customHeight="1" x14ac:dyDescent="0.15">
      <c r="A46" s="3">
        <v>1</v>
      </c>
      <c r="B46" s="5" t="s">
        <v>83</v>
      </c>
      <c r="C46" s="5"/>
      <c r="D46" s="5"/>
      <c r="E46" s="65" t="s">
        <v>40</v>
      </c>
      <c r="F46" s="5"/>
      <c r="G46" s="5"/>
      <c r="H46" s="5"/>
      <c r="I46" s="5"/>
      <c r="J46" s="5"/>
      <c r="K46" s="5"/>
      <c r="L46" s="5"/>
      <c r="M46" s="5"/>
      <c r="N46" s="5"/>
      <c r="O46" s="5"/>
    </row>
    <row r="47" spans="1:15" x14ac:dyDescent="0.2">
      <c r="A47" s="3">
        <v>1</v>
      </c>
      <c r="B47" s="66" t="s">
        <v>84</v>
      </c>
      <c r="C47" s="66"/>
      <c r="D47" s="66"/>
      <c r="E47" s="67">
        <v>322</v>
      </c>
      <c r="F47" s="5"/>
      <c r="G47" s="5"/>
      <c r="H47" s="5"/>
      <c r="I47" s="5"/>
      <c r="J47" s="5"/>
      <c r="K47" s="5"/>
      <c r="L47" s="5"/>
      <c r="M47" s="5"/>
      <c r="N47" s="5"/>
      <c r="O47" s="5"/>
    </row>
    <row r="48" spans="1:15" x14ac:dyDescent="0.2">
      <c r="A48" s="3">
        <v>1</v>
      </c>
      <c r="B48" s="66" t="s">
        <v>85</v>
      </c>
      <c r="C48" s="66"/>
      <c r="D48" s="66"/>
      <c r="E48" s="12">
        <v>165</v>
      </c>
      <c r="F48" s="5"/>
      <c r="G48" s="5"/>
      <c r="H48" s="5"/>
      <c r="I48" s="5"/>
      <c r="J48" s="5"/>
      <c r="K48" s="5"/>
      <c r="L48" s="5"/>
      <c r="M48" s="5"/>
      <c r="N48" s="5"/>
      <c r="O48" s="5"/>
    </row>
    <row r="49" spans="1:15" ht="13.8" thickBot="1" x14ac:dyDescent="0.25">
      <c r="A49" s="3">
        <v>1</v>
      </c>
      <c r="B49" s="66" t="s">
        <v>86</v>
      </c>
      <c r="C49" s="66"/>
      <c r="D49" s="66"/>
      <c r="E49" s="68">
        <v>9454</v>
      </c>
      <c r="F49" s="5"/>
      <c r="G49" s="5"/>
      <c r="H49" s="5"/>
      <c r="I49" s="5"/>
      <c r="J49" s="5"/>
      <c r="K49" s="5"/>
      <c r="L49" s="5"/>
      <c r="M49" s="5"/>
      <c r="N49" s="5"/>
      <c r="O49" s="5"/>
    </row>
    <row r="50" spans="1:15" ht="13.8" thickTop="1" x14ac:dyDescent="0.2">
      <c r="A50" s="3">
        <v>1</v>
      </c>
      <c r="B50" s="400" t="s">
        <v>79</v>
      </c>
      <c r="C50" s="401"/>
      <c r="D50" s="402"/>
      <c r="E50" s="55">
        <v>9943</v>
      </c>
      <c r="F50" s="5"/>
      <c r="G50" s="5"/>
      <c r="H50" s="5"/>
      <c r="I50" s="5"/>
      <c r="J50" s="5"/>
      <c r="K50" s="5"/>
      <c r="L50" s="5"/>
      <c r="M50" s="5"/>
      <c r="N50" s="5"/>
      <c r="O50" s="5"/>
    </row>
    <row r="51" spans="1:15" ht="21" customHeight="1" x14ac:dyDescent="0.2">
      <c r="A51" s="3">
        <v>1</v>
      </c>
      <c r="B51" s="6"/>
      <c r="C51" s="5"/>
      <c r="D51" s="5"/>
      <c r="E51" s="69"/>
      <c r="F51" s="5"/>
      <c r="G51" s="5"/>
      <c r="H51" s="5"/>
      <c r="I51" s="5"/>
      <c r="J51" s="5"/>
      <c r="K51" s="5"/>
      <c r="L51" s="5"/>
      <c r="M51" s="5"/>
      <c r="N51" s="5"/>
      <c r="O51" s="5"/>
    </row>
    <row r="52" spans="1:15" ht="21" customHeight="1" x14ac:dyDescent="0.15">
      <c r="A52" s="23" t="s">
        <v>116</v>
      </c>
      <c r="B52" s="70" t="s">
        <v>87</v>
      </c>
      <c r="C52" s="71"/>
      <c r="D52" s="5"/>
      <c r="E52" s="65" t="s">
        <v>40</v>
      </c>
      <c r="F52" s="5"/>
      <c r="G52" s="5"/>
      <c r="H52" s="5"/>
      <c r="I52" s="5"/>
      <c r="J52" s="5"/>
      <c r="K52" s="5"/>
      <c r="L52" s="5"/>
      <c r="M52" s="5"/>
      <c r="N52" s="5"/>
      <c r="O52" s="5"/>
    </row>
    <row r="53" spans="1:15" x14ac:dyDescent="0.2">
      <c r="A53" s="3">
        <v>1</v>
      </c>
      <c r="B53" s="72" t="s">
        <v>88</v>
      </c>
      <c r="C53" s="73"/>
      <c r="D53" s="74"/>
      <c r="E53" s="75">
        <v>325498</v>
      </c>
      <c r="F53" s="5"/>
      <c r="G53" s="5"/>
      <c r="H53" s="5"/>
      <c r="I53" s="5"/>
      <c r="J53" s="5"/>
      <c r="K53" s="5"/>
      <c r="L53" s="5"/>
      <c r="M53" s="5"/>
      <c r="N53" s="5"/>
      <c r="O53" s="5"/>
    </row>
    <row r="54" spans="1:15" ht="21" customHeight="1" x14ac:dyDescent="0.2">
      <c r="A54" s="3">
        <v>1</v>
      </c>
      <c r="B54" s="6"/>
      <c r="C54" s="5" t="s">
        <v>89</v>
      </c>
      <c r="D54" s="5"/>
      <c r="E54" s="69"/>
      <c r="F54" s="5"/>
      <c r="G54" s="5"/>
      <c r="H54" s="5"/>
      <c r="I54" s="5"/>
      <c r="J54" s="5"/>
      <c r="K54" s="5"/>
      <c r="L54" s="5"/>
      <c r="M54" s="5"/>
      <c r="N54" s="5"/>
      <c r="O54" s="5"/>
    </row>
    <row r="55" spans="1:15" ht="21" customHeight="1" x14ac:dyDescent="0.2">
      <c r="A55" s="23" t="s">
        <v>116</v>
      </c>
      <c r="B55" s="5" t="s">
        <v>90</v>
      </c>
      <c r="C55" s="5"/>
      <c r="D55" s="5"/>
      <c r="E55" s="76"/>
      <c r="F55" s="5"/>
      <c r="G55" s="5"/>
      <c r="H55" s="5"/>
      <c r="I55" s="5"/>
      <c r="J55" s="5"/>
      <c r="K55" s="5"/>
      <c r="L55" s="5"/>
      <c r="M55" s="5"/>
      <c r="N55" s="5"/>
      <c r="O55" s="5"/>
    </row>
    <row r="56" spans="1:15" x14ac:dyDescent="0.2">
      <c r="A56" s="3">
        <v>1</v>
      </c>
      <c r="B56" s="6"/>
      <c r="C56" s="5" t="s">
        <v>122</v>
      </c>
      <c r="D56" s="6"/>
      <c r="E56" s="76"/>
      <c r="F56" s="5"/>
      <c r="G56" s="5"/>
      <c r="H56" s="5"/>
      <c r="I56" s="5"/>
      <c r="J56" s="5"/>
      <c r="K56" s="5"/>
      <c r="L56" s="5"/>
      <c r="M56" s="5"/>
      <c r="N56" s="5"/>
      <c r="O56" s="5"/>
    </row>
    <row r="57" spans="1:15" x14ac:dyDescent="0.2">
      <c r="A57" s="3">
        <v>1</v>
      </c>
      <c r="B57" s="6"/>
      <c r="C57" s="5" t="s">
        <v>123</v>
      </c>
      <c r="D57" s="6"/>
      <c r="E57" s="76"/>
      <c r="F57" s="5"/>
      <c r="G57" s="5"/>
      <c r="H57" s="5"/>
      <c r="I57" s="5"/>
      <c r="J57" s="5"/>
      <c r="K57" s="5"/>
      <c r="L57" s="5"/>
      <c r="M57" s="5"/>
      <c r="N57" s="5"/>
      <c r="O57" s="5"/>
    </row>
    <row r="58" spans="1:15" x14ac:dyDescent="0.2">
      <c r="A58" s="3">
        <v>1</v>
      </c>
      <c r="B58" s="6"/>
      <c r="C58" s="5" t="s">
        <v>124</v>
      </c>
      <c r="D58" s="6"/>
      <c r="E58" s="76"/>
      <c r="F58" s="5"/>
      <c r="G58" s="5"/>
      <c r="H58" s="5"/>
      <c r="I58" s="5"/>
      <c r="J58" s="5"/>
      <c r="K58" s="5"/>
      <c r="L58" s="5"/>
      <c r="M58" s="5"/>
      <c r="N58" s="5"/>
      <c r="O58" s="5"/>
    </row>
    <row r="59" spans="1:15" x14ac:dyDescent="0.2">
      <c r="A59" s="3">
        <v>1</v>
      </c>
      <c r="B59" s="6"/>
      <c r="C59" s="5" t="s">
        <v>125</v>
      </c>
      <c r="D59" s="6"/>
      <c r="E59" s="76"/>
      <c r="F59" s="5"/>
      <c r="G59" s="5"/>
      <c r="H59" s="5"/>
      <c r="I59" s="5"/>
      <c r="J59" s="5"/>
      <c r="K59" s="5"/>
      <c r="L59" s="5"/>
      <c r="M59" s="5"/>
      <c r="N59" s="5"/>
      <c r="O59" s="5"/>
    </row>
    <row r="60" spans="1:15" x14ac:dyDescent="0.2">
      <c r="A60" s="3">
        <v>1</v>
      </c>
      <c r="B60" s="6"/>
      <c r="C60" s="5" t="s">
        <v>126</v>
      </c>
      <c r="D60" s="6"/>
      <c r="E60" s="76"/>
      <c r="F60" s="5"/>
      <c r="G60" s="5"/>
      <c r="H60" s="5"/>
      <c r="I60" s="5"/>
      <c r="J60" s="5"/>
      <c r="K60" s="5"/>
      <c r="L60" s="5"/>
      <c r="M60" s="5"/>
      <c r="N60" s="5"/>
      <c r="O60" s="5"/>
    </row>
    <row r="61" spans="1:15" x14ac:dyDescent="0.2">
      <c r="A61" s="3">
        <v>1</v>
      </c>
      <c r="B61" s="6"/>
      <c r="C61" s="5" t="s">
        <v>127</v>
      </c>
      <c r="D61" s="6"/>
      <c r="E61" s="76"/>
      <c r="F61" s="5"/>
      <c r="G61" s="5"/>
      <c r="H61" s="5"/>
      <c r="I61" s="5"/>
      <c r="J61" s="5"/>
      <c r="K61" s="5"/>
      <c r="L61" s="5"/>
      <c r="M61" s="5"/>
      <c r="N61" s="5"/>
      <c r="O61" s="5"/>
    </row>
    <row r="62" spans="1:15" x14ac:dyDescent="0.2">
      <c r="A62" s="3">
        <v>1</v>
      </c>
      <c r="B62" s="6"/>
      <c r="C62" s="5" t="s">
        <v>128</v>
      </c>
      <c r="D62" s="6"/>
      <c r="E62" s="76"/>
      <c r="F62" s="5"/>
      <c r="G62" s="5"/>
      <c r="H62" s="5"/>
      <c r="I62" s="5"/>
      <c r="J62" s="5"/>
      <c r="K62" s="5"/>
      <c r="L62" s="5"/>
      <c r="M62" s="5"/>
      <c r="N62" s="5"/>
      <c r="O62" s="5"/>
    </row>
    <row r="63" spans="1:15" x14ac:dyDescent="0.2">
      <c r="A63" s="3">
        <v>1</v>
      </c>
      <c r="B63" s="6"/>
      <c r="C63" s="5" t="s">
        <v>129</v>
      </c>
      <c r="D63" s="6"/>
      <c r="E63" s="76"/>
      <c r="F63" s="5"/>
      <c r="G63" s="5"/>
      <c r="H63" s="5"/>
      <c r="I63" s="5"/>
      <c r="J63" s="5"/>
      <c r="K63" s="5"/>
      <c r="L63" s="5"/>
      <c r="M63" s="5"/>
      <c r="N63" s="5"/>
      <c r="O63" s="5"/>
    </row>
    <row r="64" spans="1:15" x14ac:dyDescent="0.2">
      <c r="A64" s="3">
        <v>1</v>
      </c>
      <c r="B64" s="6"/>
      <c r="C64" s="5" t="s">
        <v>130</v>
      </c>
      <c r="D64" s="6"/>
      <c r="E64" s="76"/>
      <c r="F64" s="5"/>
      <c r="G64" s="5"/>
      <c r="H64" s="5"/>
      <c r="I64" s="5"/>
      <c r="J64" s="5"/>
      <c r="K64" s="5"/>
      <c r="L64" s="5"/>
      <c r="M64" s="5"/>
      <c r="N64" s="5"/>
      <c r="O64" s="5"/>
    </row>
    <row r="65" spans="1:15" x14ac:dyDescent="0.2">
      <c r="A65" s="3">
        <v>1</v>
      </c>
      <c r="B65" s="6"/>
      <c r="C65" s="5" t="s">
        <v>332</v>
      </c>
      <c r="D65" s="6"/>
      <c r="E65" s="76"/>
      <c r="F65" s="5"/>
      <c r="G65" s="5"/>
      <c r="H65" s="5"/>
      <c r="I65" s="5"/>
      <c r="J65" s="5"/>
      <c r="K65" s="5"/>
      <c r="L65" s="5"/>
      <c r="M65" s="5"/>
      <c r="N65" s="5"/>
      <c r="O65" s="5"/>
    </row>
    <row r="66" spans="1:15" x14ac:dyDescent="0.2">
      <c r="A66" s="3">
        <v>1</v>
      </c>
      <c r="B66" s="6"/>
      <c r="C66" s="5"/>
      <c r="D66" s="6"/>
      <c r="E66" s="76"/>
      <c r="F66" s="5"/>
      <c r="G66" s="5"/>
      <c r="H66" s="5"/>
      <c r="I66" s="5"/>
      <c r="J66" s="5"/>
      <c r="K66" s="5"/>
      <c r="L66" s="5"/>
      <c r="M66" s="5"/>
      <c r="N66" s="5"/>
      <c r="O66" s="5"/>
    </row>
    <row r="67" spans="1:15" ht="21" customHeight="1" x14ac:dyDescent="0.2">
      <c r="A67" s="23" t="s">
        <v>116</v>
      </c>
      <c r="B67" s="5" t="s">
        <v>96</v>
      </c>
      <c r="C67" s="5"/>
      <c r="D67" s="5"/>
      <c r="E67" s="76"/>
      <c r="F67" s="6"/>
      <c r="G67" s="6"/>
      <c r="H67" s="6"/>
      <c r="I67" s="6"/>
      <c r="J67" s="6"/>
      <c r="K67" s="6"/>
      <c r="L67" s="6"/>
      <c r="M67" s="6"/>
      <c r="N67" s="6"/>
      <c r="O67" s="6"/>
    </row>
    <row r="68" spans="1:15" x14ac:dyDescent="0.2">
      <c r="A68" s="3">
        <v>1</v>
      </c>
      <c r="B68" s="6"/>
      <c r="C68" s="5" t="s">
        <v>97</v>
      </c>
      <c r="D68" s="6"/>
      <c r="E68" s="76"/>
      <c r="F68" s="6"/>
      <c r="G68" s="6"/>
      <c r="H68" s="6"/>
      <c r="I68" s="6"/>
      <c r="J68" s="6"/>
      <c r="K68" s="6"/>
      <c r="L68" s="6"/>
      <c r="M68" s="6"/>
      <c r="N68" s="6"/>
      <c r="O68" s="6"/>
    </row>
    <row r="69" spans="1:15" x14ac:dyDescent="0.2">
      <c r="A69" s="3">
        <v>1</v>
      </c>
      <c r="B69" s="6"/>
      <c r="C69" s="5" t="s">
        <v>98</v>
      </c>
      <c r="D69" s="6"/>
      <c r="E69" s="76"/>
      <c r="F69" s="6"/>
      <c r="G69" s="6"/>
      <c r="H69" s="6"/>
      <c r="I69" s="6"/>
      <c r="J69" s="6"/>
      <c r="K69" s="6"/>
      <c r="L69" s="6"/>
      <c r="M69" s="6"/>
      <c r="N69" s="6"/>
      <c r="O69" s="6"/>
    </row>
    <row r="70" spans="1:15" x14ac:dyDescent="0.2">
      <c r="A70" s="3">
        <v>1</v>
      </c>
      <c r="B70" s="6"/>
      <c r="C70" s="5" t="s">
        <v>99</v>
      </c>
      <c r="D70" s="6"/>
      <c r="E70" s="76"/>
      <c r="F70" s="6"/>
      <c r="G70" s="6"/>
      <c r="H70" s="6"/>
      <c r="I70" s="6"/>
      <c r="J70" s="6"/>
      <c r="K70" s="6"/>
      <c r="L70" s="6"/>
      <c r="M70" s="6"/>
      <c r="N70" s="6"/>
      <c r="O70" s="6"/>
    </row>
    <row r="71" spans="1:15" x14ac:dyDescent="0.2">
      <c r="A71" s="3">
        <v>1</v>
      </c>
      <c r="B71" s="6"/>
      <c r="C71" s="5" t="s">
        <v>131</v>
      </c>
      <c r="D71" s="6"/>
      <c r="E71" s="76"/>
      <c r="F71" s="6"/>
      <c r="G71" s="6"/>
      <c r="H71" s="6"/>
      <c r="I71" s="6"/>
      <c r="J71" s="6"/>
      <c r="K71" s="6"/>
      <c r="L71" s="6"/>
      <c r="M71" s="6"/>
      <c r="N71" s="6"/>
      <c r="O71" s="6"/>
    </row>
    <row r="72" spans="1:15" x14ac:dyDescent="0.2">
      <c r="A72" s="3">
        <v>1</v>
      </c>
      <c r="B72" s="6"/>
      <c r="C72" s="5" t="s">
        <v>100</v>
      </c>
      <c r="D72" s="6"/>
      <c r="E72" s="76"/>
      <c r="F72" s="6"/>
      <c r="G72" s="6"/>
      <c r="H72" s="6"/>
      <c r="I72" s="6"/>
      <c r="J72" s="6"/>
      <c r="K72" s="6"/>
      <c r="L72" s="6"/>
      <c r="M72" s="6"/>
      <c r="N72" s="6"/>
      <c r="O72" s="6"/>
    </row>
    <row r="73" spans="1:15" x14ac:dyDescent="0.2">
      <c r="A73" s="3">
        <v>1</v>
      </c>
      <c r="B73" s="6"/>
      <c r="C73" s="5" t="s">
        <v>101</v>
      </c>
      <c r="D73" s="6"/>
      <c r="E73" s="76"/>
      <c r="F73" s="6"/>
      <c r="G73" s="6"/>
      <c r="H73" s="6"/>
      <c r="I73" s="6"/>
      <c r="J73" s="6"/>
      <c r="K73" s="6"/>
      <c r="L73" s="6"/>
      <c r="M73" s="6"/>
      <c r="N73" s="6"/>
      <c r="O73" s="6"/>
    </row>
    <row r="74" spans="1:15" ht="21" customHeight="1" x14ac:dyDescent="0.2">
      <c r="A74" s="23" t="s">
        <v>116</v>
      </c>
      <c r="B74" s="5" t="s">
        <v>102</v>
      </c>
      <c r="C74" s="5"/>
      <c r="D74" s="5"/>
      <c r="E74" s="76"/>
      <c r="F74" s="6"/>
      <c r="G74" s="6"/>
      <c r="H74" s="6"/>
      <c r="I74" s="6"/>
      <c r="J74" s="6"/>
      <c r="K74" s="6"/>
      <c r="L74" s="6"/>
      <c r="M74" s="6"/>
      <c r="N74" s="6"/>
      <c r="O74" s="6"/>
    </row>
    <row r="75" spans="1:15" x14ac:dyDescent="0.2">
      <c r="A75" s="3">
        <v>1</v>
      </c>
      <c r="B75" s="6"/>
      <c r="C75" s="5" t="s">
        <v>103</v>
      </c>
      <c r="D75" s="6"/>
      <c r="E75" s="76"/>
      <c r="F75" s="6"/>
      <c r="G75" s="6"/>
      <c r="H75" s="6"/>
      <c r="I75" s="6"/>
      <c r="J75" s="6"/>
      <c r="K75" s="6"/>
      <c r="L75" s="6"/>
      <c r="M75" s="6"/>
      <c r="N75" s="6"/>
      <c r="O75" s="6"/>
    </row>
    <row r="76" spans="1:15" x14ac:dyDescent="0.2">
      <c r="B76" s="6"/>
      <c r="C76" s="6"/>
      <c r="D76" s="6"/>
      <c r="E76" s="6"/>
      <c r="F76" s="6"/>
      <c r="G76" s="6"/>
      <c r="H76" s="6"/>
      <c r="I76" s="6"/>
      <c r="J76" s="6"/>
      <c r="K76" s="6"/>
      <c r="L76" s="6"/>
      <c r="M76" s="6"/>
      <c r="N76" s="6"/>
      <c r="O76" s="6"/>
    </row>
  </sheetData>
  <mergeCells count="29">
    <mergeCell ref="B38:D38"/>
    <mergeCell ref="B39:D39"/>
    <mergeCell ref="B40:D40"/>
    <mergeCell ref="B41:D41"/>
    <mergeCell ref="B50:D50"/>
    <mergeCell ref="M36:M37"/>
    <mergeCell ref="B22:D22"/>
    <mergeCell ref="B23:D23"/>
    <mergeCell ref="B24:D24"/>
    <mergeCell ref="C25:D25"/>
    <mergeCell ref="C26:D26"/>
    <mergeCell ref="C27:D27"/>
    <mergeCell ref="C28:D28"/>
    <mergeCell ref="B29:D29"/>
    <mergeCell ref="B31:D31"/>
    <mergeCell ref="B36:D37"/>
    <mergeCell ref="E36:E37"/>
    <mergeCell ref="B21:D21"/>
    <mergeCell ref="B9:E9"/>
    <mergeCell ref="B10:D10"/>
    <mergeCell ref="B11:D11"/>
    <mergeCell ref="B12:D12"/>
    <mergeCell ref="B13:D13"/>
    <mergeCell ref="C14:D14"/>
    <mergeCell ref="C15:D15"/>
    <mergeCell ref="C16:D16"/>
    <mergeCell ref="C17:D17"/>
    <mergeCell ref="B18:D18"/>
    <mergeCell ref="B20:E20"/>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30"/>
  <sheetViews>
    <sheetView topLeftCell="B2" zoomScaleNormal="100" zoomScaleSheetLayoutView="110"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13" s="1" customFormat="1" ht="18" hidden="1" customHeight="1" x14ac:dyDescent="0.2">
      <c r="A1" s="8" t="s">
        <v>207</v>
      </c>
      <c r="B1" s="8"/>
      <c r="C1" s="8"/>
      <c r="D1" s="8"/>
      <c r="E1" s="8"/>
      <c r="F1" s="8"/>
      <c r="G1" s="8"/>
      <c r="H1" s="8"/>
      <c r="I1" s="8"/>
      <c r="J1" s="8"/>
      <c r="K1" s="8"/>
      <c r="L1" s="8"/>
    </row>
    <row r="2" spans="1:13" s="1" customFormat="1" ht="21" customHeight="1" x14ac:dyDescent="0.2">
      <c r="A2" s="8"/>
      <c r="B2" s="2" t="s">
        <v>208</v>
      </c>
      <c r="C2" s="8"/>
      <c r="D2" s="8"/>
      <c r="E2" s="8"/>
      <c r="F2" s="8"/>
      <c r="G2" s="8"/>
      <c r="H2" s="8"/>
      <c r="I2" s="8"/>
      <c r="J2" s="8"/>
      <c r="K2" s="8"/>
      <c r="L2" s="8"/>
    </row>
    <row r="3" spans="1:13" ht="22.5" customHeight="1" x14ac:dyDescent="0.2">
      <c r="A3" s="6"/>
      <c r="B3" s="4" t="s">
        <v>202</v>
      </c>
      <c r="C3" s="5"/>
      <c r="D3" s="5"/>
      <c r="E3" s="5"/>
      <c r="F3" s="5"/>
      <c r="G3" s="5"/>
      <c r="H3" s="5"/>
      <c r="I3" s="5"/>
      <c r="J3" s="5"/>
      <c r="K3" s="5"/>
      <c r="L3" s="6"/>
    </row>
    <row r="4" spans="1:13" ht="21" customHeight="1" x14ac:dyDescent="0.2">
      <c r="A4" s="6"/>
      <c r="B4" s="87"/>
      <c r="C4" s="5"/>
      <c r="D4" s="25"/>
      <c r="E4" s="5"/>
      <c r="F4" s="5"/>
      <c r="G4" s="5"/>
      <c r="H4" s="5"/>
      <c r="I4" s="5"/>
      <c r="J4" s="5"/>
      <c r="K4" s="5"/>
      <c r="L4" s="6"/>
    </row>
    <row r="5" spans="1:13" s="9" customFormat="1" ht="21" customHeight="1" x14ac:dyDescent="0.2">
      <c r="A5" s="6">
        <v>1</v>
      </c>
      <c r="B5" s="88" t="s">
        <v>288</v>
      </c>
      <c r="C5" s="5"/>
      <c r="D5" s="8"/>
      <c r="E5" s="8"/>
      <c r="F5" s="8"/>
      <c r="G5" s="8"/>
      <c r="H5" s="8"/>
      <c r="I5" s="8"/>
      <c r="J5" s="8"/>
      <c r="K5" s="8"/>
      <c r="L5" s="8" t="s">
        <v>40</v>
      </c>
      <c r="M5" s="5"/>
    </row>
    <row r="6" spans="1:13" ht="19.2" x14ac:dyDescent="0.2">
      <c r="A6" s="6">
        <v>1</v>
      </c>
      <c r="B6" s="413" t="s">
        <v>209</v>
      </c>
      <c r="C6" s="413"/>
      <c r="D6" s="89" t="s">
        <v>3</v>
      </c>
      <c r="E6" s="89"/>
      <c r="F6" s="89"/>
      <c r="G6" s="89" t="s">
        <v>211</v>
      </c>
      <c r="H6" s="89" t="s">
        <v>212</v>
      </c>
      <c r="I6" s="89"/>
      <c r="J6" s="89"/>
      <c r="K6" s="422" t="s">
        <v>213</v>
      </c>
      <c r="L6" s="414" t="s">
        <v>4</v>
      </c>
      <c r="M6" s="6"/>
    </row>
    <row r="7" spans="1:13" ht="13.5" customHeight="1" x14ac:dyDescent="0.2">
      <c r="A7" s="6">
        <v>1</v>
      </c>
      <c r="B7" s="413"/>
      <c r="C7" s="413"/>
      <c r="D7" s="11" t="s">
        <v>25</v>
      </c>
      <c r="E7" s="11" t="s">
        <v>26</v>
      </c>
      <c r="F7" s="11" t="s">
        <v>27</v>
      </c>
      <c r="G7" s="11" t="s">
        <v>26</v>
      </c>
      <c r="H7" s="11" t="s">
        <v>22</v>
      </c>
      <c r="I7" s="11" t="s">
        <v>26</v>
      </c>
      <c r="J7" s="11" t="s">
        <v>27</v>
      </c>
      <c r="K7" s="423"/>
      <c r="L7" s="415"/>
      <c r="M7" s="6"/>
    </row>
    <row r="8" spans="1:13" x14ac:dyDescent="0.2">
      <c r="A8" s="6">
        <v>1</v>
      </c>
      <c r="B8" s="416" t="s">
        <v>6</v>
      </c>
      <c r="C8" s="416"/>
      <c r="D8" s="75">
        <v>1376</v>
      </c>
      <c r="E8" s="75">
        <v>1126</v>
      </c>
      <c r="F8" s="75">
        <v>855</v>
      </c>
      <c r="G8" s="75">
        <v>0</v>
      </c>
      <c r="H8" s="75">
        <v>0</v>
      </c>
      <c r="I8" s="75">
        <v>0</v>
      </c>
      <c r="J8" s="75">
        <v>0</v>
      </c>
      <c r="K8" s="105">
        <v>0</v>
      </c>
      <c r="L8" s="90">
        <v>3358</v>
      </c>
      <c r="M8" s="6"/>
    </row>
    <row r="9" spans="1:13" x14ac:dyDescent="0.2">
      <c r="A9" s="6">
        <v>1</v>
      </c>
      <c r="B9" s="389" t="s">
        <v>7</v>
      </c>
      <c r="C9" s="391"/>
      <c r="D9" s="91">
        <v>606</v>
      </c>
      <c r="E9" s="91">
        <v>495</v>
      </c>
      <c r="F9" s="91">
        <v>376</v>
      </c>
      <c r="G9" s="91">
        <v>0</v>
      </c>
      <c r="H9" s="91">
        <v>245</v>
      </c>
      <c r="I9" s="91">
        <v>0</v>
      </c>
      <c r="J9" s="91">
        <v>0</v>
      </c>
      <c r="K9" s="106">
        <v>0</v>
      </c>
      <c r="L9" s="92">
        <v>1724</v>
      </c>
      <c r="M9" s="6"/>
    </row>
    <row r="10" spans="1:13" x14ac:dyDescent="0.2">
      <c r="A10" s="6">
        <v>1</v>
      </c>
      <c r="B10" s="386" t="s">
        <v>210</v>
      </c>
      <c r="C10" s="417"/>
      <c r="D10" s="93">
        <v>102</v>
      </c>
      <c r="E10" s="93">
        <v>84</v>
      </c>
      <c r="F10" s="93">
        <v>63</v>
      </c>
      <c r="G10" s="93">
        <v>0</v>
      </c>
      <c r="H10" s="93">
        <v>0</v>
      </c>
      <c r="I10" s="93">
        <v>0</v>
      </c>
      <c r="J10" s="93">
        <v>0</v>
      </c>
      <c r="K10" s="107">
        <v>0</v>
      </c>
      <c r="L10" s="94">
        <v>251</v>
      </c>
      <c r="M10" s="6"/>
    </row>
    <row r="11" spans="1:13" x14ac:dyDescent="0.2">
      <c r="A11" s="6">
        <v>1</v>
      </c>
      <c r="B11" s="95" t="s">
        <v>35</v>
      </c>
      <c r="C11" s="66"/>
      <c r="D11" s="75">
        <v>4212</v>
      </c>
      <c r="E11" s="75">
        <v>14906503</v>
      </c>
      <c r="F11" s="75">
        <v>26</v>
      </c>
      <c r="G11" s="75">
        <v>342995</v>
      </c>
      <c r="H11" s="75">
        <v>0</v>
      </c>
      <c r="I11" s="75">
        <v>17369797</v>
      </c>
      <c r="J11" s="75">
        <v>2340232</v>
      </c>
      <c r="K11" s="105">
        <v>-15249461</v>
      </c>
      <c r="L11" s="90">
        <v>19714305</v>
      </c>
      <c r="M11" s="6"/>
    </row>
    <row r="12" spans="1:13" ht="13.5" customHeight="1" x14ac:dyDescent="0.2">
      <c r="A12" s="6">
        <v>1</v>
      </c>
      <c r="B12" s="418"/>
      <c r="C12" s="96" t="s">
        <v>214</v>
      </c>
      <c r="D12" s="97">
        <v>1236</v>
      </c>
      <c r="E12" s="97">
        <v>0</v>
      </c>
      <c r="F12" s="97">
        <v>0</v>
      </c>
      <c r="G12" s="97">
        <v>0</v>
      </c>
      <c r="H12" s="97">
        <v>0</v>
      </c>
      <c r="I12" s="97">
        <v>0</v>
      </c>
      <c r="J12" s="97">
        <v>0</v>
      </c>
      <c r="K12" s="108">
        <v>0</v>
      </c>
      <c r="L12" s="98">
        <v>1236</v>
      </c>
      <c r="M12" s="6"/>
    </row>
    <row r="13" spans="1:13" ht="13.5" customHeight="1" x14ac:dyDescent="0.2">
      <c r="A13" s="6">
        <v>1</v>
      </c>
      <c r="B13" s="424"/>
      <c r="C13" s="96" t="s">
        <v>215</v>
      </c>
      <c r="D13" s="97">
        <v>2975</v>
      </c>
      <c r="E13" s="97">
        <v>0</v>
      </c>
      <c r="F13" s="97">
        <v>0</v>
      </c>
      <c r="G13" s="97">
        <v>0</v>
      </c>
      <c r="H13" s="97">
        <v>0</v>
      </c>
      <c r="I13" s="97">
        <v>0</v>
      </c>
      <c r="J13" s="97">
        <v>0</v>
      </c>
      <c r="K13" s="108">
        <v>0</v>
      </c>
      <c r="L13" s="98">
        <v>2975</v>
      </c>
      <c r="M13" s="6"/>
    </row>
    <row r="14" spans="1:13" ht="13.5" customHeight="1" x14ac:dyDescent="0.2">
      <c r="A14" s="6">
        <v>1</v>
      </c>
      <c r="B14" s="424"/>
      <c r="C14" s="96" t="s">
        <v>216</v>
      </c>
      <c r="D14" s="97">
        <v>0</v>
      </c>
      <c r="E14" s="97">
        <v>14906503</v>
      </c>
      <c r="F14" s="97">
        <v>0</v>
      </c>
      <c r="G14" s="97">
        <v>342995</v>
      </c>
      <c r="H14" s="97">
        <v>0</v>
      </c>
      <c r="I14" s="97">
        <v>17369797</v>
      </c>
      <c r="J14" s="97">
        <v>0</v>
      </c>
      <c r="K14" s="108">
        <v>-15249461</v>
      </c>
      <c r="L14" s="98">
        <v>17369833</v>
      </c>
      <c r="M14" s="6"/>
    </row>
    <row r="15" spans="1:13" ht="13.5" customHeight="1" thickBot="1" x14ac:dyDescent="0.25">
      <c r="A15" s="6">
        <v>1</v>
      </c>
      <c r="B15" s="419"/>
      <c r="C15" s="99" t="s">
        <v>217</v>
      </c>
      <c r="D15" s="100">
        <v>0</v>
      </c>
      <c r="E15" s="100">
        <v>0</v>
      </c>
      <c r="F15" s="100">
        <v>26</v>
      </c>
      <c r="G15" s="100">
        <v>0</v>
      </c>
      <c r="H15" s="100">
        <v>0</v>
      </c>
      <c r="I15" s="100">
        <v>0</v>
      </c>
      <c r="J15" s="100">
        <v>2340232</v>
      </c>
      <c r="K15" s="109">
        <v>0</v>
      </c>
      <c r="L15" s="101">
        <v>2340258</v>
      </c>
      <c r="M15" s="6"/>
    </row>
    <row r="16" spans="1:13" ht="13.8" thickTop="1" x14ac:dyDescent="0.2">
      <c r="A16" s="6">
        <v>1</v>
      </c>
      <c r="B16" s="400" t="s">
        <v>13</v>
      </c>
      <c r="C16" s="402"/>
      <c r="D16" s="102">
        <v>6298</v>
      </c>
      <c r="E16" s="102">
        <v>14908209</v>
      </c>
      <c r="F16" s="102">
        <v>1322</v>
      </c>
      <c r="G16" s="102">
        <v>342995</v>
      </c>
      <c r="H16" s="102">
        <v>245</v>
      </c>
      <c r="I16" s="102">
        <v>17369797</v>
      </c>
      <c r="J16" s="102">
        <v>2340232</v>
      </c>
      <c r="K16" s="110">
        <v>-15249461</v>
      </c>
      <c r="L16" s="103">
        <v>19719638</v>
      </c>
      <c r="M16" s="6"/>
    </row>
    <row r="17" spans="1:12" ht="13.5" customHeight="1" x14ac:dyDescent="0.2">
      <c r="A17" s="6">
        <v>1</v>
      </c>
      <c r="B17" s="5"/>
      <c r="C17" s="6"/>
      <c r="D17" s="6"/>
      <c r="E17" s="6"/>
      <c r="F17" s="6"/>
      <c r="G17" s="6"/>
      <c r="H17" s="6"/>
      <c r="I17" s="6"/>
      <c r="J17" s="6"/>
      <c r="K17" s="6"/>
      <c r="L17" s="6"/>
    </row>
    <row r="18" spans="1:12" ht="13.5" customHeight="1" x14ac:dyDescent="0.2">
      <c r="A18" s="6"/>
      <c r="B18" s="5"/>
      <c r="C18" s="6"/>
      <c r="D18" s="6"/>
      <c r="E18" s="6"/>
      <c r="F18" s="6"/>
      <c r="G18" s="6"/>
      <c r="H18" s="6"/>
      <c r="I18" s="6"/>
      <c r="J18" s="6"/>
      <c r="K18" s="6"/>
      <c r="L18" s="6"/>
    </row>
    <row r="19" spans="1:12" x14ac:dyDescent="0.2">
      <c r="B19" s="5"/>
    </row>
    <row r="20" spans="1:12" x14ac:dyDescent="0.2">
      <c r="B20" s="5"/>
    </row>
    <row r="21" spans="1:12" x14ac:dyDescent="0.2">
      <c r="B21" s="5"/>
    </row>
    <row r="22" spans="1:12" x14ac:dyDescent="0.2">
      <c r="B22" s="5"/>
    </row>
    <row r="23" spans="1:12" x14ac:dyDescent="0.2">
      <c r="B23" s="5"/>
    </row>
    <row r="24" spans="1:12" x14ac:dyDescent="0.2">
      <c r="B24" s="5"/>
    </row>
    <row r="25" spans="1:12" x14ac:dyDescent="0.2">
      <c r="B25" s="5"/>
    </row>
    <row r="26" spans="1:12" x14ac:dyDescent="0.2">
      <c r="B26" s="5"/>
    </row>
    <row r="27" spans="1:12" x14ac:dyDescent="0.2">
      <c r="B27" s="5"/>
    </row>
    <row r="28" spans="1:12" x14ac:dyDescent="0.2">
      <c r="B28" s="5"/>
    </row>
    <row r="29" spans="1:12" x14ac:dyDescent="0.2">
      <c r="B29" s="5"/>
    </row>
    <row r="30" spans="1:12" x14ac:dyDescent="0.2">
      <c r="B30" s="5"/>
    </row>
  </sheetData>
  <mergeCells count="8">
    <mergeCell ref="K6:K7"/>
    <mergeCell ref="L6:L7"/>
    <mergeCell ref="B12:B15"/>
    <mergeCell ref="B16:C16"/>
    <mergeCell ref="B6:C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1"/>
  <sheetViews>
    <sheetView topLeftCell="B2" zoomScaleNormal="100" zoomScaleSheetLayoutView="100"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15</v>
      </c>
    </row>
    <row r="2" spans="1:15" s="1" customFormat="1" ht="21" customHeight="1" x14ac:dyDescent="0.2">
      <c r="B2" s="2" t="s">
        <v>46</v>
      </c>
    </row>
    <row r="3" spans="1:15" ht="16.2" x14ac:dyDescent="0.2">
      <c r="B3" s="4" t="s">
        <v>290</v>
      </c>
      <c r="C3" s="24"/>
      <c r="D3" s="5"/>
      <c r="E3" s="5"/>
      <c r="F3" s="5"/>
      <c r="G3" s="5"/>
      <c r="H3" s="5"/>
      <c r="I3" s="5"/>
      <c r="J3" s="5"/>
      <c r="K3" s="5"/>
      <c r="L3" s="5"/>
      <c r="M3" s="5"/>
      <c r="N3" s="5"/>
      <c r="O3" s="5"/>
    </row>
    <row r="4" spans="1:15" ht="21" customHeight="1" x14ac:dyDescent="0.2">
      <c r="B4" s="24"/>
      <c r="C4" s="24"/>
      <c r="D4" s="5"/>
      <c r="E4" s="5"/>
      <c r="F4" s="5"/>
      <c r="G4" s="5"/>
      <c r="H4" s="5"/>
      <c r="I4" s="5"/>
      <c r="J4" s="5"/>
      <c r="K4" s="5"/>
      <c r="L4" s="5"/>
      <c r="M4" s="5"/>
      <c r="N4" s="5"/>
      <c r="O4" s="5"/>
    </row>
    <row r="5" spans="1:15" ht="15" customHeight="1" x14ac:dyDescent="0.2">
      <c r="B5" s="24"/>
      <c r="C5" s="24"/>
      <c r="D5" s="5"/>
      <c r="E5" s="5"/>
      <c r="F5" s="5" t="s">
        <v>132</v>
      </c>
      <c r="G5" s="5"/>
      <c r="H5" s="5"/>
      <c r="I5" s="5"/>
      <c r="J5" s="5"/>
      <c r="K5" s="5"/>
      <c r="L5" s="5"/>
      <c r="M5" s="5"/>
      <c r="N5" s="5"/>
      <c r="O5" s="5"/>
    </row>
    <row r="6" spans="1:15" ht="15" customHeight="1" thickBot="1" x14ac:dyDescent="0.25">
      <c r="B6" s="24"/>
      <c r="C6" s="24"/>
      <c r="D6" s="5"/>
      <c r="E6" s="5"/>
      <c r="F6" s="5"/>
      <c r="G6" s="5"/>
      <c r="H6" s="5"/>
      <c r="I6" s="5"/>
      <c r="J6" s="5"/>
      <c r="K6" s="5"/>
      <c r="L6" s="5"/>
      <c r="M6" s="5"/>
      <c r="N6" s="5"/>
      <c r="O6" s="5"/>
    </row>
    <row r="7" spans="1:15" s="9" customFormat="1" ht="21" customHeight="1" thickBot="1" x14ac:dyDescent="0.2">
      <c r="A7" s="23"/>
      <c r="B7" s="25" t="s">
        <v>48</v>
      </c>
      <c r="C7" s="5"/>
      <c r="D7" s="5"/>
      <c r="E7" s="29">
        <v>54328</v>
      </c>
      <c r="F7" s="30" t="s">
        <v>49</v>
      </c>
      <c r="G7" s="31"/>
      <c r="H7" s="31"/>
      <c r="I7" s="31"/>
      <c r="J7" s="31"/>
      <c r="K7" s="31"/>
      <c r="L7" s="31"/>
      <c r="M7" s="31"/>
      <c r="N7" s="31"/>
      <c r="O7" s="28" t="s">
        <v>40</v>
      </c>
    </row>
    <row r="8" spans="1:15" ht="3" customHeight="1" thickBot="1" x14ac:dyDescent="0.25">
      <c r="B8" s="5"/>
      <c r="C8" s="5"/>
      <c r="D8" s="5"/>
      <c r="E8" s="5"/>
      <c r="F8" s="5"/>
      <c r="G8" s="5"/>
      <c r="H8" s="5"/>
      <c r="I8" s="5"/>
      <c r="J8" s="5"/>
      <c r="K8" s="5"/>
      <c r="L8" s="5"/>
      <c r="M8" s="5"/>
      <c r="N8" s="5"/>
      <c r="O8" s="32"/>
    </row>
    <row r="9" spans="1:15" ht="22.5" customHeight="1" thickTop="1" thickBot="1" x14ac:dyDescent="0.25">
      <c r="A9" s="3">
        <v>1</v>
      </c>
      <c r="B9" s="383" t="s">
        <v>50</v>
      </c>
      <c r="C9" s="384"/>
      <c r="D9" s="384"/>
      <c r="E9" s="385"/>
      <c r="F9" s="33" t="s">
        <v>51</v>
      </c>
      <c r="G9" s="34" t="s">
        <v>52</v>
      </c>
      <c r="H9" s="35" t="s">
        <v>53</v>
      </c>
      <c r="I9" s="27" t="s">
        <v>54</v>
      </c>
      <c r="J9" s="11" t="s">
        <v>55</v>
      </c>
      <c r="K9" s="11" t="s">
        <v>56</v>
      </c>
      <c r="L9" s="11" t="s">
        <v>114</v>
      </c>
      <c r="M9" s="11" t="s">
        <v>58</v>
      </c>
      <c r="N9" s="11" t="s">
        <v>59</v>
      </c>
      <c r="O9" s="36" t="s">
        <v>60</v>
      </c>
    </row>
    <row r="10" spans="1:15" ht="14.4" thickTop="1" thickBot="1" x14ac:dyDescent="0.25">
      <c r="A10" s="3">
        <v>1</v>
      </c>
      <c r="B10" s="386" t="s">
        <v>6</v>
      </c>
      <c r="C10" s="387"/>
      <c r="D10" s="388"/>
      <c r="E10" s="37">
        <v>662</v>
      </c>
      <c r="F10" s="38">
        <v>559</v>
      </c>
      <c r="G10" s="38">
        <v>38</v>
      </c>
      <c r="H10" s="39">
        <v>64</v>
      </c>
      <c r="I10" s="13">
        <v>0</v>
      </c>
      <c r="J10" s="12">
        <v>0</v>
      </c>
      <c r="K10" s="12">
        <v>0</v>
      </c>
      <c r="L10" s="12">
        <v>0</v>
      </c>
      <c r="M10" s="12">
        <v>0</v>
      </c>
      <c r="N10" s="12">
        <v>0</v>
      </c>
      <c r="O10" s="40">
        <v>0</v>
      </c>
    </row>
    <row r="11" spans="1:15" ht="13.8" thickTop="1" x14ac:dyDescent="0.2">
      <c r="A11" s="3">
        <v>1</v>
      </c>
      <c r="B11" s="389" t="s">
        <v>7</v>
      </c>
      <c r="C11" s="390"/>
      <c r="D11" s="391"/>
      <c r="E11" s="14">
        <v>286</v>
      </c>
      <c r="F11" s="14">
        <v>0</v>
      </c>
      <c r="G11" s="14">
        <v>0</v>
      </c>
      <c r="H11" s="14">
        <v>0</v>
      </c>
      <c r="I11" s="41">
        <v>0.1</v>
      </c>
      <c r="J11" s="41">
        <v>74</v>
      </c>
      <c r="K11" s="41">
        <v>13</v>
      </c>
      <c r="L11" s="41">
        <v>196</v>
      </c>
      <c r="M11" s="41">
        <v>0.1</v>
      </c>
      <c r="N11" s="41">
        <v>-0.1</v>
      </c>
      <c r="O11" s="42">
        <v>0</v>
      </c>
    </row>
    <row r="12" spans="1:15" x14ac:dyDescent="0.2">
      <c r="A12" s="3">
        <v>1</v>
      </c>
      <c r="B12" s="392" t="s">
        <v>61</v>
      </c>
      <c r="C12" s="393"/>
      <c r="D12" s="394"/>
      <c r="E12" s="16">
        <v>48</v>
      </c>
      <c r="F12" s="16">
        <v>0</v>
      </c>
      <c r="G12" s="16">
        <v>0</v>
      </c>
      <c r="H12" s="16">
        <v>0</v>
      </c>
      <c r="I12" s="16">
        <v>0</v>
      </c>
      <c r="J12" s="16">
        <v>0</v>
      </c>
      <c r="K12" s="16">
        <v>0</v>
      </c>
      <c r="L12" s="16">
        <v>48</v>
      </c>
      <c r="M12" s="16">
        <v>0</v>
      </c>
      <c r="N12" s="16">
        <v>0</v>
      </c>
      <c r="O12" s="43">
        <v>0</v>
      </c>
    </row>
    <row r="13" spans="1:15" x14ac:dyDescent="0.2">
      <c r="A13" s="3">
        <v>1</v>
      </c>
      <c r="B13" s="395" t="s">
        <v>35</v>
      </c>
      <c r="C13" s="396"/>
      <c r="D13" s="397"/>
      <c r="E13" s="12">
        <v>53330</v>
      </c>
      <c r="F13" s="44">
        <v>12</v>
      </c>
      <c r="G13" s="44">
        <v>0.1</v>
      </c>
      <c r="H13" s="44">
        <v>0</v>
      </c>
      <c r="I13" s="12">
        <v>49440</v>
      </c>
      <c r="J13" s="12">
        <v>3883</v>
      </c>
      <c r="K13" s="12">
        <v>7</v>
      </c>
      <c r="L13" s="12">
        <v>0</v>
      </c>
      <c r="M13" s="12">
        <v>0</v>
      </c>
      <c r="N13" s="12">
        <v>0</v>
      </c>
      <c r="O13" s="45">
        <v>53738</v>
      </c>
    </row>
    <row r="14" spans="1:15" ht="13.8" thickBot="1" x14ac:dyDescent="0.25">
      <c r="A14" s="3">
        <v>1</v>
      </c>
      <c r="B14" s="46"/>
      <c r="C14" s="398" t="s">
        <v>292</v>
      </c>
      <c r="D14" s="399"/>
      <c r="E14" s="19">
        <v>53330</v>
      </c>
      <c r="F14" s="47">
        <v>12</v>
      </c>
      <c r="G14" s="47">
        <v>0.1</v>
      </c>
      <c r="H14" s="47">
        <v>0</v>
      </c>
      <c r="I14" s="19">
        <v>49440</v>
      </c>
      <c r="J14" s="19">
        <v>3883</v>
      </c>
      <c r="K14" s="19">
        <v>7</v>
      </c>
      <c r="L14" s="19">
        <v>0</v>
      </c>
      <c r="M14" s="19">
        <v>0</v>
      </c>
      <c r="N14" s="19">
        <v>0</v>
      </c>
      <c r="O14" s="48">
        <v>53738</v>
      </c>
    </row>
    <row r="15" spans="1:15" ht="13.8" thickTop="1" x14ac:dyDescent="0.2">
      <c r="A15" s="3">
        <v>1</v>
      </c>
      <c r="B15" s="400" t="s">
        <v>37</v>
      </c>
      <c r="C15" s="401"/>
      <c r="D15" s="402"/>
      <c r="E15" s="21">
        <v>54328</v>
      </c>
      <c r="F15" s="21">
        <v>559</v>
      </c>
      <c r="G15" s="21">
        <v>38</v>
      </c>
      <c r="H15" s="21">
        <v>64</v>
      </c>
      <c r="I15" s="21">
        <v>49440</v>
      </c>
      <c r="J15" s="21">
        <v>3958</v>
      </c>
      <c r="K15" s="21">
        <v>20</v>
      </c>
      <c r="L15" s="21">
        <v>244</v>
      </c>
      <c r="M15" s="21">
        <v>0.1</v>
      </c>
      <c r="N15" s="21">
        <v>-0.1</v>
      </c>
      <c r="O15" s="49">
        <v>0</v>
      </c>
    </row>
    <row r="16" spans="1:15" x14ac:dyDescent="0.2">
      <c r="B16" s="5"/>
      <c r="C16" s="5"/>
      <c r="D16" s="5"/>
      <c r="E16" s="5"/>
      <c r="F16" s="5"/>
      <c r="G16" s="5"/>
      <c r="H16" s="5"/>
      <c r="I16" s="5"/>
      <c r="J16" s="5"/>
      <c r="K16" s="5"/>
      <c r="L16" s="5"/>
    </row>
    <row r="17" spans="1:15" x14ac:dyDescent="0.2">
      <c r="A17" s="23" t="s">
        <v>15</v>
      </c>
      <c r="B17" s="403" t="s">
        <v>65</v>
      </c>
      <c r="C17" s="396"/>
      <c r="D17" s="397"/>
      <c r="E17" s="12">
        <v>0</v>
      </c>
      <c r="F17" s="30" t="s">
        <v>49</v>
      </c>
      <c r="G17" s="5"/>
      <c r="H17" s="5"/>
      <c r="I17" s="5"/>
      <c r="J17" s="5"/>
      <c r="K17" s="5"/>
      <c r="L17" s="5"/>
      <c r="M17" s="5"/>
      <c r="N17" s="5"/>
      <c r="O17" s="5"/>
    </row>
    <row r="18" spans="1:15" ht="21" customHeight="1" x14ac:dyDescent="0.2">
      <c r="A18" s="3">
        <v>1</v>
      </c>
      <c r="B18" s="5"/>
      <c r="C18" s="6"/>
      <c r="D18" s="50"/>
      <c r="E18" s="51"/>
      <c r="F18" s="5"/>
      <c r="G18" s="5"/>
      <c r="H18" s="5"/>
      <c r="I18" s="5"/>
      <c r="J18" s="5"/>
      <c r="K18" s="5"/>
      <c r="L18" s="5"/>
      <c r="M18" s="5"/>
      <c r="N18" s="5"/>
      <c r="O18" s="5"/>
    </row>
    <row r="19" spans="1:15" x14ac:dyDescent="0.2">
      <c r="B19" s="50"/>
      <c r="C19" s="50"/>
      <c r="D19" s="50"/>
      <c r="E19" s="51"/>
      <c r="F19" s="5"/>
      <c r="G19" s="5"/>
      <c r="H19" s="5"/>
      <c r="I19" s="5"/>
      <c r="J19" s="5"/>
      <c r="K19" s="5"/>
      <c r="L19" s="5"/>
      <c r="M19" s="5"/>
      <c r="N19" s="5"/>
      <c r="O19" s="5"/>
    </row>
    <row r="20" spans="1:15" s="9" customFormat="1" ht="18" customHeight="1" x14ac:dyDescent="0.2">
      <c r="A20" s="23" t="s">
        <v>15</v>
      </c>
      <c r="B20" s="25" t="s">
        <v>66</v>
      </c>
      <c r="C20" s="5"/>
      <c r="D20" s="5"/>
      <c r="E20" s="8"/>
      <c r="F20" s="8"/>
      <c r="G20" s="8"/>
      <c r="H20" s="8"/>
      <c r="I20" s="8"/>
      <c r="J20" s="8"/>
      <c r="K20" s="8" t="s">
        <v>40</v>
      </c>
    </row>
    <row r="21" spans="1:15" x14ac:dyDescent="0.2">
      <c r="A21" s="3">
        <v>1</v>
      </c>
      <c r="B21" s="404" t="s">
        <v>67</v>
      </c>
      <c r="C21" s="405"/>
      <c r="D21" s="406"/>
      <c r="E21" s="404"/>
      <c r="F21" s="52" t="s">
        <v>68</v>
      </c>
      <c r="G21" s="10"/>
      <c r="H21" s="10"/>
      <c r="I21" s="10"/>
      <c r="J21" s="53"/>
      <c r="K21" s="381" t="s">
        <v>69</v>
      </c>
    </row>
    <row r="22" spans="1:15" x14ac:dyDescent="0.2">
      <c r="A22" s="3">
        <v>1</v>
      </c>
      <c r="B22" s="407"/>
      <c r="C22" s="408"/>
      <c r="D22" s="409"/>
      <c r="E22" s="407"/>
      <c r="F22" s="11" t="s">
        <v>70</v>
      </c>
      <c r="G22" s="11" t="s">
        <v>71</v>
      </c>
      <c r="H22" s="11" t="s">
        <v>72</v>
      </c>
      <c r="I22" s="11" t="s">
        <v>73</v>
      </c>
      <c r="J22" s="54" t="s">
        <v>74</v>
      </c>
      <c r="K22" s="382"/>
    </row>
    <row r="23" spans="1:15" ht="14.1" customHeight="1" x14ac:dyDescent="0.2">
      <c r="A23" s="3">
        <v>1</v>
      </c>
      <c r="B23" s="403" t="s">
        <v>76</v>
      </c>
      <c r="C23" s="396"/>
      <c r="D23" s="397"/>
      <c r="E23" s="55">
        <v>1081</v>
      </c>
      <c r="F23" s="12">
        <v>0</v>
      </c>
      <c r="G23" s="12">
        <v>0</v>
      </c>
      <c r="H23" s="12">
        <v>0</v>
      </c>
      <c r="I23" s="12">
        <v>0</v>
      </c>
      <c r="J23" s="56">
        <v>1081</v>
      </c>
      <c r="K23" s="57" t="s">
        <v>77</v>
      </c>
    </row>
    <row r="24" spans="1:15" ht="14.1" customHeight="1" thickBot="1" x14ac:dyDescent="0.25">
      <c r="A24" s="3">
        <v>1</v>
      </c>
      <c r="B24" s="403" t="s">
        <v>78</v>
      </c>
      <c r="C24" s="396"/>
      <c r="D24" s="397"/>
      <c r="E24" s="16">
        <v>3129</v>
      </c>
      <c r="F24" s="16">
        <v>2384</v>
      </c>
      <c r="G24" s="16">
        <v>1</v>
      </c>
      <c r="H24" s="16">
        <v>613</v>
      </c>
      <c r="I24" s="16">
        <v>129</v>
      </c>
      <c r="J24" s="58">
        <v>0</v>
      </c>
      <c r="K24" s="57" t="s">
        <v>77</v>
      </c>
    </row>
    <row r="25" spans="1:15" ht="13.8" thickTop="1" x14ac:dyDescent="0.2">
      <c r="A25" s="3">
        <v>1</v>
      </c>
      <c r="B25" s="400" t="s">
        <v>79</v>
      </c>
      <c r="C25" s="401"/>
      <c r="D25" s="402"/>
      <c r="E25" s="21">
        <v>4210</v>
      </c>
      <c r="F25" s="21">
        <v>2384</v>
      </c>
      <c r="G25" s="21">
        <v>1</v>
      </c>
      <c r="H25" s="21">
        <v>613</v>
      </c>
      <c r="I25" s="21">
        <v>129</v>
      </c>
      <c r="J25" s="62">
        <v>1081</v>
      </c>
      <c r="K25" s="63"/>
    </row>
    <row r="26" spans="1:15" ht="21" customHeight="1" x14ac:dyDescent="0.2">
      <c r="A26" s="3">
        <v>1</v>
      </c>
      <c r="B26" s="5" t="s">
        <v>323</v>
      </c>
      <c r="C26" s="6"/>
      <c r="D26" s="64"/>
      <c r="E26" s="51"/>
      <c r="F26" s="51"/>
      <c r="G26" s="51"/>
      <c r="H26" s="51"/>
      <c r="I26" s="51"/>
      <c r="J26" s="51"/>
      <c r="K26" s="51"/>
      <c r="L26" s="51"/>
      <c r="M26" s="51"/>
      <c r="N26" s="51"/>
      <c r="O26" s="51"/>
    </row>
    <row r="27" spans="1:15" x14ac:dyDescent="0.2">
      <c r="B27" s="64"/>
      <c r="C27" s="64"/>
      <c r="D27" s="64"/>
      <c r="E27" s="51"/>
      <c r="F27" s="51"/>
      <c r="G27" s="51"/>
      <c r="H27" s="51"/>
      <c r="I27" s="51"/>
      <c r="J27" s="51"/>
      <c r="K27" s="51"/>
      <c r="L27" s="51"/>
      <c r="M27" s="51"/>
      <c r="N27" s="51"/>
      <c r="O27" s="51"/>
    </row>
    <row r="28" spans="1:15" x14ac:dyDescent="0.2">
      <c r="A28" s="23" t="s">
        <v>15</v>
      </c>
      <c r="B28" s="25" t="s">
        <v>81</v>
      </c>
      <c r="C28" s="5"/>
      <c r="D28" s="5"/>
      <c r="E28" s="5"/>
      <c r="F28" s="5"/>
      <c r="G28" s="5"/>
      <c r="H28" s="5"/>
      <c r="I28" s="5"/>
      <c r="J28" s="5"/>
      <c r="K28" s="5"/>
      <c r="L28" s="5"/>
      <c r="M28" s="5"/>
      <c r="N28" s="5"/>
      <c r="O28" s="5"/>
    </row>
    <row r="29" spans="1:15" ht="21" customHeight="1" x14ac:dyDescent="0.2">
      <c r="A29" s="3">
        <v>1</v>
      </c>
      <c r="B29" s="5" t="s">
        <v>133</v>
      </c>
      <c r="C29" s="5"/>
      <c r="D29" s="5"/>
      <c r="E29" s="6"/>
      <c r="F29" s="5"/>
      <c r="G29" s="5"/>
      <c r="H29" s="5"/>
      <c r="I29" s="5"/>
      <c r="J29" s="5"/>
      <c r="K29" s="5"/>
      <c r="L29" s="5"/>
      <c r="M29" s="5"/>
      <c r="N29" s="5"/>
      <c r="O29" s="5"/>
    </row>
    <row r="30" spans="1:15" ht="21" customHeight="1" x14ac:dyDescent="0.15">
      <c r="A30" s="3">
        <v>1</v>
      </c>
      <c r="B30" s="5" t="s">
        <v>83</v>
      </c>
      <c r="C30" s="5"/>
      <c r="D30" s="5"/>
      <c r="E30" s="65" t="s">
        <v>40</v>
      </c>
      <c r="F30" s="5"/>
      <c r="G30" s="5"/>
      <c r="H30" s="5"/>
      <c r="I30" s="5"/>
      <c r="J30" s="5"/>
      <c r="K30" s="5"/>
      <c r="L30" s="5"/>
      <c r="M30" s="5"/>
      <c r="N30" s="5"/>
      <c r="O30" s="5"/>
    </row>
    <row r="31" spans="1:15" x14ac:dyDescent="0.2">
      <c r="A31" s="3">
        <v>1</v>
      </c>
      <c r="B31" s="66" t="s">
        <v>84</v>
      </c>
      <c r="C31" s="66"/>
      <c r="D31" s="66"/>
      <c r="E31" s="67">
        <v>62</v>
      </c>
      <c r="F31" s="5"/>
      <c r="G31" s="5"/>
      <c r="H31" s="5"/>
      <c r="I31" s="5"/>
      <c r="J31" s="5"/>
      <c r="K31" s="5"/>
      <c r="L31" s="5"/>
      <c r="M31" s="5"/>
      <c r="N31" s="5"/>
      <c r="O31" s="5"/>
    </row>
    <row r="32" spans="1:15" x14ac:dyDescent="0.2">
      <c r="A32" s="3">
        <v>1</v>
      </c>
      <c r="B32" s="66" t="s">
        <v>85</v>
      </c>
      <c r="C32" s="66"/>
      <c r="D32" s="66"/>
      <c r="E32" s="12">
        <v>32</v>
      </c>
      <c r="F32" s="5"/>
      <c r="G32" s="5"/>
      <c r="H32" s="5"/>
      <c r="I32" s="5"/>
      <c r="J32" s="5"/>
      <c r="K32" s="5"/>
      <c r="L32" s="5"/>
      <c r="M32" s="5"/>
      <c r="N32" s="5"/>
      <c r="O32" s="5"/>
    </row>
    <row r="33" spans="1:15" ht="13.8" thickBot="1" x14ac:dyDescent="0.25">
      <c r="A33" s="3">
        <v>1</v>
      </c>
      <c r="B33" s="66" t="s">
        <v>86</v>
      </c>
      <c r="C33" s="66"/>
      <c r="D33" s="66"/>
      <c r="E33" s="68">
        <v>1823</v>
      </c>
      <c r="F33" s="5"/>
      <c r="G33" s="5"/>
      <c r="H33" s="5"/>
      <c r="I33" s="5"/>
      <c r="J33" s="5"/>
      <c r="K33" s="5"/>
      <c r="L33" s="5"/>
      <c r="M33" s="5"/>
      <c r="N33" s="5"/>
      <c r="O33" s="5"/>
    </row>
    <row r="34" spans="1:15" ht="13.8" thickTop="1" x14ac:dyDescent="0.2">
      <c r="A34" s="3">
        <v>1</v>
      </c>
      <c r="B34" s="400" t="s">
        <v>79</v>
      </c>
      <c r="C34" s="401"/>
      <c r="D34" s="402"/>
      <c r="E34" s="55">
        <v>1917</v>
      </c>
      <c r="F34" s="5"/>
      <c r="G34" s="5"/>
      <c r="H34" s="5"/>
      <c r="I34" s="5"/>
      <c r="J34" s="5"/>
      <c r="K34" s="5"/>
      <c r="L34" s="5"/>
      <c r="M34" s="5"/>
      <c r="N34" s="5"/>
      <c r="O34" s="5"/>
    </row>
    <row r="35" spans="1:15" ht="21" customHeight="1" x14ac:dyDescent="0.2">
      <c r="A35" s="3">
        <v>1</v>
      </c>
      <c r="B35" s="6"/>
      <c r="C35" s="5"/>
      <c r="D35" s="5"/>
      <c r="E35" s="69"/>
      <c r="F35" s="5"/>
      <c r="G35" s="5"/>
      <c r="H35" s="5"/>
      <c r="I35" s="5"/>
      <c r="J35" s="5"/>
      <c r="K35" s="5"/>
      <c r="L35" s="5"/>
      <c r="M35" s="5"/>
      <c r="N35" s="5"/>
      <c r="O35" s="5"/>
    </row>
    <row r="36" spans="1:15" ht="21" customHeight="1" x14ac:dyDescent="0.15">
      <c r="A36" s="23" t="s">
        <v>15</v>
      </c>
      <c r="B36" s="70" t="s">
        <v>87</v>
      </c>
      <c r="C36" s="71"/>
      <c r="D36" s="5"/>
      <c r="E36" s="65" t="s">
        <v>40</v>
      </c>
      <c r="F36" s="5"/>
      <c r="G36" s="5"/>
      <c r="H36" s="5"/>
      <c r="I36" s="5"/>
      <c r="J36" s="5"/>
      <c r="K36" s="5"/>
      <c r="L36" s="5"/>
      <c r="M36" s="5"/>
      <c r="N36" s="5"/>
      <c r="O36" s="5"/>
    </row>
    <row r="37" spans="1:15" x14ac:dyDescent="0.2">
      <c r="A37" s="3">
        <v>1</v>
      </c>
      <c r="B37" s="72" t="s">
        <v>88</v>
      </c>
      <c r="C37" s="73"/>
      <c r="D37" s="74"/>
      <c r="E37" s="75">
        <v>927</v>
      </c>
      <c r="F37" s="5"/>
      <c r="G37" s="5"/>
      <c r="H37" s="5"/>
      <c r="I37" s="5"/>
      <c r="J37" s="5"/>
      <c r="K37" s="5"/>
      <c r="L37" s="5"/>
      <c r="M37" s="5"/>
      <c r="N37" s="5"/>
      <c r="O37" s="5"/>
    </row>
    <row r="38" spans="1:15" ht="21" customHeight="1" x14ac:dyDescent="0.2">
      <c r="A38" s="3">
        <v>1</v>
      </c>
      <c r="B38" s="6"/>
      <c r="C38" s="5" t="s">
        <v>89</v>
      </c>
      <c r="D38" s="5"/>
      <c r="E38" s="69"/>
      <c r="F38" s="5"/>
      <c r="G38" s="5"/>
      <c r="H38" s="5"/>
      <c r="I38" s="5"/>
      <c r="J38" s="5"/>
      <c r="K38" s="5"/>
      <c r="L38" s="5"/>
      <c r="M38" s="5"/>
      <c r="N38" s="5"/>
      <c r="O38" s="5"/>
    </row>
    <row r="39" spans="1:15" ht="21" customHeight="1" x14ac:dyDescent="0.2">
      <c r="A39" s="23" t="s">
        <v>15</v>
      </c>
      <c r="B39" s="5" t="s">
        <v>90</v>
      </c>
      <c r="C39" s="5"/>
      <c r="D39" s="5"/>
      <c r="E39" s="76"/>
      <c r="F39" s="5"/>
      <c r="G39" s="5"/>
      <c r="H39" s="5"/>
      <c r="I39" s="5"/>
      <c r="J39" s="5"/>
      <c r="K39" s="5"/>
      <c r="L39" s="5"/>
      <c r="M39" s="5"/>
      <c r="N39" s="5"/>
      <c r="O39" s="5"/>
    </row>
    <row r="40" spans="1:15" x14ac:dyDescent="0.2">
      <c r="A40" s="3">
        <v>1</v>
      </c>
      <c r="B40" s="6"/>
      <c r="C40" s="5" t="s">
        <v>293</v>
      </c>
      <c r="D40" s="6"/>
      <c r="E40" s="76"/>
      <c r="F40" s="5"/>
      <c r="G40" s="5"/>
      <c r="H40" s="5"/>
      <c r="I40" s="5"/>
      <c r="J40" s="5"/>
      <c r="K40" s="5"/>
      <c r="L40" s="5"/>
      <c r="M40" s="5"/>
      <c r="N40" s="5"/>
      <c r="O40" s="5"/>
    </row>
    <row r="41" spans="1:15" x14ac:dyDescent="0.2">
      <c r="A41" s="3">
        <v>1</v>
      </c>
      <c r="B41" s="6"/>
      <c r="C41" s="5" t="s">
        <v>134</v>
      </c>
      <c r="D41" s="6"/>
      <c r="E41" s="76"/>
      <c r="F41" s="5"/>
      <c r="G41" s="5"/>
      <c r="H41" s="5"/>
      <c r="I41" s="5"/>
      <c r="J41" s="5"/>
      <c r="K41" s="5"/>
      <c r="L41" s="5"/>
      <c r="M41" s="5"/>
      <c r="N41" s="5"/>
      <c r="O41" s="5"/>
    </row>
    <row r="42" spans="1:15" ht="21" customHeight="1" x14ac:dyDescent="0.2">
      <c r="A42" s="23" t="s">
        <v>15</v>
      </c>
      <c r="B42" s="5" t="s">
        <v>96</v>
      </c>
      <c r="C42" s="5"/>
      <c r="D42" s="5"/>
      <c r="E42" s="76"/>
      <c r="F42" s="6"/>
      <c r="G42" s="6"/>
      <c r="H42" s="6"/>
      <c r="I42" s="6"/>
      <c r="J42" s="6"/>
      <c r="K42" s="6"/>
      <c r="L42" s="6"/>
      <c r="M42" s="6"/>
      <c r="N42" s="6"/>
      <c r="O42" s="6"/>
    </row>
    <row r="43" spans="1:15" x14ac:dyDescent="0.2">
      <c r="A43" s="3">
        <v>1</v>
      </c>
      <c r="B43" s="6"/>
      <c r="C43" s="5" t="s">
        <v>97</v>
      </c>
      <c r="D43" s="6"/>
      <c r="E43" s="76"/>
      <c r="F43" s="6"/>
      <c r="G43" s="6"/>
      <c r="H43" s="6"/>
      <c r="I43" s="6"/>
      <c r="J43" s="6"/>
      <c r="K43" s="6"/>
      <c r="L43" s="6"/>
      <c r="M43" s="6"/>
      <c r="N43" s="6"/>
      <c r="O43" s="6"/>
    </row>
    <row r="44" spans="1:15" x14ac:dyDescent="0.2">
      <c r="A44" s="3">
        <v>1</v>
      </c>
      <c r="B44" s="6"/>
      <c r="C44" s="5" t="s">
        <v>98</v>
      </c>
      <c r="D44" s="6"/>
      <c r="E44" s="76"/>
      <c r="F44" s="6"/>
      <c r="G44" s="6"/>
      <c r="H44" s="6"/>
      <c r="I44" s="6"/>
      <c r="J44" s="6"/>
      <c r="K44" s="6"/>
      <c r="L44" s="6"/>
      <c r="M44" s="6"/>
      <c r="N44" s="6"/>
      <c r="O44" s="6"/>
    </row>
    <row r="45" spans="1:15" x14ac:dyDescent="0.2">
      <c r="A45" s="3">
        <v>1</v>
      </c>
      <c r="B45" s="6"/>
      <c r="C45" s="5" t="s">
        <v>99</v>
      </c>
      <c r="D45" s="6"/>
      <c r="E45" s="76"/>
      <c r="F45" s="6"/>
      <c r="G45" s="6"/>
      <c r="H45" s="6"/>
      <c r="I45" s="6"/>
      <c r="J45" s="6"/>
      <c r="K45" s="6"/>
      <c r="L45" s="6"/>
      <c r="M45" s="6"/>
      <c r="N45" s="6"/>
      <c r="O45" s="6"/>
    </row>
    <row r="46" spans="1:15" x14ac:dyDescent="0.2">
      <c r="A46" s="3">
        <v>1</v>
      </c>
      <c r="B46" s="6"/>
      <c r="C46" s="5" t="s">
        <v>98</v>
      </c>
      <c r="D46" s="6"/>
      <c r="E46" s="76"/>
      <c r="F46" s="6"/>
      <c r="G46" s="6"/>
      <c r="H46" s="6"/>
      <c r="I46" s="6"/>
      <c r="J46" s="6"/>
      <c r="K46" s="6"/>
      <c r="L46" s="6"/>
      <c r="M46" s="6"/>
      <c r="N46" s="6"/>
      <c r="O46" s="6"/>
    </row>
    <row r="47" spans="1:15" x14ac:dyDescent="0.2">
      <c r="A47" s="3">
        <v>1</v>
      </c>
      <c r="B47" s="6"/>
      <c r="C47" s="5" t="s">
        <v>100</v>
      </c>
      <c r="D47" s="6"/>
      <c r="E47" s="76"/>
      <c r="F47" s="6"/>
      <c r="G47" s="6"/>
      <c r="H47" s="6"/>
      <c r="I47" s="6"/>
      <c r="J47" s="6"/>
      <c r="K47" s="6"/>
      <c r="L47" s="6"/>
      <c r="M47" s="6"/>
      <c r="N47" s="6"/>
      <c r="O47" s="6"/>
    </row>
    <row r="48" spans="1:15" x14ac:dyDescent="0.2">
      <c r="A48" s="3">
        <v>1</v>
      </c>
      <c r="B48" s="6"/>
      <c r="C48" s="5" t="s">
        <v>101</v>
      </c>
      <c r="D48" s="6"/>
      <c r="E48" s="76"/>
      <c r="F48" s="6"/>
      <c r="G48" s="6"/>
      <c r="H48" s="6"/>
      <c r="I48" s="6"/>
      <c r="J48" s="6"/>
      <c r="K48" s="6"/>
      <c r="L48" s="6"/>
      <c r="M48" s="6"/>
      <c r="N48" s="6"/>
      <c r="O48" s="6"/>
    </row>
    <row r="49" spans="1:15" ht="21" customHeight="1" x14ac:dyDescent="0.2">
      <c r="A49" s="23" t="s">
        <v>15</v>
      </c>
      <c r="B49" s="5" t="s">
        <v>102</v>
      </c>
      <c r="C49" s="5"/>
      <c r="D49" s="5"/>
      <c r="E49" s="76"/>
      <c r="F49" s="6"/>
      <c r="G49" s="6"/>
      <c r="H49" s="6"/>
      <c r="I49" s="6"/>
      <c r="J49" s="6"/>
      <c r="K49" s="6"/>
      <c r="L49" s="6"/>
      <c r="M49" s="6"/>
      <c r="N49" s="6"/>
      <c r="O49" s="6"/>
    </row>
    <row r="50" spans="1:15" x14ac:dyDescent="0.2">
      <c r="A50" s="3">
        <v>1</v>
      </c>
      <c r="B50" s="6"/>
      <c r="C50" s="5" t="s">
        <v>103</v>
      </c>
      <c r="D50" s="6"/>
      <c r="E50" s="76"/>
      <c r="F50" s="6"/>
      <c r="G50" s="6"/>
      <c r="H50" s="6"/>
      <c r="I50" s="6"/>
      <c r="J50" s="6"/>
      <c r="K50" s="6"/>
      <c r="L50" s="6"/>
      <c r="M50" s="6"/>
      <c r="N50" s="6"/>
      <c r="O50" s="6"/>
    </row>
    <row r="51" spans="1:15" x14ac:dyDescent="0.2">
      <c r="B51" s="6"/>
      <c r="C51" s="6"/>
      <c r="D51" s="6"/>
      <c r="E51" s="6"/>
      <c r="F51" s="6"/>
      <c r="G51" s="6"/>
      <c r="H51" s="6"/>
      <c r="I51" s="6"/>
      <c r="J51" s="6"/>
      <c r="K51" s="6"/>
      <c r="L51" s="6"/>
      <c r="M51" s="6"/>
      <c r="N51" s="6"/>
      <c r="O51" s="6"/>
    </row>
  </sheetData>
  <mergeCells count="15">
    <mergeCell ref="B24:D24"/>
    <mergeCell ref="B25:D25"/>
    <mergeCell ref="B34:D34"/>
    <mergeCell ref="B15:D15"/>
    <mergeCell ref="B17:D17"/>
    <mergeCell ref="B21:D22"/>
    <mergeCell ref="E21:E22"/>
    <mergeCell ref="K21:K22"/>
    <mergeCell ref="B23:D23"/>
    <mergeCell ref="B9:E9"/>
    <mergeCell ref="B10:D10"/>
    <mergeCell ref="B11:D11"/>
    <mergeCell ref="B12:D12"/>
    <mergeCell ref="B13:D13"/>
    <mergeCell ref="C14:D14"/>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27"/>
  <sheetViews>
    <sheetView topLeftCell="B2" zoomScaleNormal="100" zoomScaleSheetLayoutView="100"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7" s="1" customFormat="1" ht="18" hidden="1" customHeight="1" x14ac:dyDescent="0.2">
      <c r="A1" s="8" t="s">
        <v>207</v>
      </c>
      <c r="B1" s="8"/>
      <c r="C1" s="8"/>
      <c r="D1" s="8"/>
      <c r="E1" s="8"/>
      <c r="F1" s="8"/>
    </row>
    <row r="2" spans="1:7" s="1" customFormat="1" ht="21" customHeight="1" x14ac:dyDescent="0.2">
      <c r="A2" s="8"/>
      <c r="B2" s="2" t="s">
        <v>208</v>
      </c>
      <c r="C2" s="8"/>
      <c r="D2" s="8"/>
      <c r="E2" s="8"/>
      <c r="F2" s="8"/>
    </row>
    <row r="3" spans="1:7" ht="22.5" customHeight="1" x14ac:dyDescent="0.2">
      <c r="A3" s="6"/>
      <c r="B3" s="4" t="s">
        <v>202</v>
      </c>
      <c r="C3" s="5"/>
      <c r="D3" s="5"/>
      <c r="E3" s="5"/>
      <c r="F3" s="6"/>
    </row>
    <row r="4" spans="1:7" ht="21" customHeight="1" x14ac:dyDescent="0.2">
      <c r="A4" s="6"/>
      <c r="B4" s="87"/>
      <c r="C4" s="5"/>
      <c r="D4" s="25"/>
      <c r="E4" s="5"/>
      <c r="F4" s="6"/>
    </row>
    <row r="5" spans="1:7" s="9" customFormat="1" ht="21" customHeight="1" x14ac:dyDescent="0.2">
      <c r="A5" s="6">
        <v>1</v>
      </c>
      <c r="B5" s="88" t="s">
        <v>291</v>
      </c>
      <c r="C5" s="5"/>
      <c r="D5" s="8"/>
      <c r="E5" s="8"/>
      <c r="F5" s="8" t="s">
        <v>40</v>
      </c>
      <c r="G5" s="5"/>
    </row>
    <row r="6" spans="1:7" x14ac:dyDescent="0.2">
      <c r="A6" s="6">
        <v>1</v>
      </c>
      <c r="B6" s="413" t="s">
        <v>209</v>
      </c>
      <c r="C6" s="413"/>
      <c r="D6" s="89" t="s">
        <v>3</v>
      </c>
      <c r="E6" s="89"/>
      <c r="F6" s="414" t="s">
        <v>4</v>
      </c>
      <c r="G6" s="6"/>
    </row>
    <row r="7" spans="1:7" ht="33.6" customHeight="1" x14ac:dyDescent="0.2">
      <c r="A7" s="6">
        <v>1</v>
      </c>
      <c r="B7" s="413"/>
      <c r="C7" s="413"/>
      <c r="D7" s="11" t="s">
        <v>25</v>
      </c>
      <c r="E7" s="11" t="s">
        <v>33</v>
      </c>
      <c r="F7" s="415"/>
      <c r="G7" s="6"/>
    </row>
    <row r="8" spans="1:7" x14ac:dyDescent="0.2">
      <c r="A8" s="6">
        <v>1</v>
      </c>
      <c r="B8" s="416" t="s">
        <v>6</v>
      </c>
      <c r="C8" s="416"/>
      <c r="D8" s="75">
        <v>568</v>
      </c>
      <c r="E8" s="75">
        <v>94</v>
      </c>
      <c r="F8" s="90">
        <v>662</v>
      </c>
      <c r="G8" s="6"/>
    </row>
    <row r="9" spans="1:7" x14ac:dyDescent="0.2">
      <c r="A9" s="6">
        <v>1</v>
      </c>
      <c r="B9" s="389" t="s">
        <v>7</v>
      </c>
      <c r="C9" s="391"/>
      <c r="D9" s="91">
        <v>244</v>
      </c>
      <c r="E9" s="91">
        <v>41</v>
      </c>
      <c r="F9" s="92">
        <v>286</v>
      </c>
      <c r="G9" s="6"/>
    </row>
    <row r="10" spans="1:7" x14ac:dyDescent="0.2">
      <c r="A10" s="6">
        <v>1</v>
      </c>
      <c r="B10" s="386" t="s">
        <v>210</v>
      </c>
      <c r="C10" s="417"/>
      <c r="D10" s="93">
        <v>41</v>
      </c>
      <c r="E10" s="93">
        <v>7</v>
      </c>
      <c r="F10" s="94">
        <v>48</v>
      </c>
      <c r="G10" s="6"/>
    </row>
    <row r="11" spans="1:7" x14ac:dyDescent="0.2">
      <c r="A11" s="6">
        <v>1</v>
      </c>
      <c r="B11" s="95" t="s">
        <v>35</v>
      </c>
      <c r="C11" s="66"/>
      <c r="D11" s="75">
        <v>53330</v>
      </c>
      <c r="E11" s="75">
        <v>0</v>
      </c>
      <c r="F11" s="90">
        <v>53330</v>
      </c>
      <c r="G11" s="6"/>
    </row>
    <row r="12" spans="1:7" ht="13.5" customHeight="1" thickBot="1" x14ac:dyDescent="0.25">
      <c r="A12" s="6">
        <v>1</v>
      </c>
      <c r="B12" s="104"/>
      <c r="C12" s="96" t="s">
        <v>294</v>
      </c>
      <c r="D12" s="97">
        <v>53330</v>
      </c>
      <c r="E12" s="97">
        <v>0</v>
      </c>
      <c r="F12" s="98">
        <v>53330</v>
      </c>
      <c r="G12" s="6"/>
    </row>
    <row r="13" spans="1:7" ht="13.8" thickTop="1" x14ac:dyDescent="0.2">
      <c r="A13" s="6">
        <v>1</v>
      </c>
      <c r="B13" s="400" t="s">
        <v>13</v>
      </c>
      <c r="C13" s="402"/>
      <c r="D13" s="102">
        <v>54185</v>
      </c>
      <c r="E13" s="102">
        <v>142</v>
      </c>
      <c r="F13" s="103">
        <v>54328</v>
      </c>
      <c r="G13" s="6"/>
    </row>
    <row r="14" spans="1:7" ht="13.5" customHeight="1" x14ac:dyDescent="0.2">
      <c r="A14" s="6">
        <v>1</v>
      </c>
      <c r="B14" s="5"/>
      <c r="C14" s="6"/>
      <c r="D14" s="6"/>
      <c r="E14" s="6"/>
      <c r="F14" s="6"/>
    </row>
    <row r="15" spans="1:7" ht="13.5" customHeight="1" x14ac:dyDescent="0.2">
      <c r="A15" s="6"/>
      <c r="B15" s="5"/>
      <c r="C15" s="6"/>
      <c r="D15" s="6"/>
      <c r="E15" s="6"/>
      <c r="F15" s="6"/>
    </row>
    <row r="16" spans="1:7" x14ac:dyDescent="0.2">
      <c r="B16" s="5"/>
    </row>
    <row r="17" spans="2:2" x14ac:dyDescent="0.2">
      <c r="B17" s="5"/>
    </row>
    <row r="18" spans="2:2" x14ac:dyDescent="0.2">
      <c r="B18" s="5"/>
    </row>
    <row r="19" spans="2:2" x14ac:dyDescent="0.2">
      <c r="B19" s="5"/>
    </row>
    <row r="20" spans="2:2" x14ac:dyDescent="0.2">
      <c r="B20" s="5"/>
    </row>
    <row r="21" spans="2:2" x14ac:dyDescent="0.2">
      <c r="B21" s="5"/>
    </row>
    <row r="22" spans="2:2" x14ac:dyDescent="0.2">
      <c r="B22" s="5"/>
    </row>
    <row r="23" spans="2:2" x14ac:dyDescent="0.2">
      <c r="B23" s="5"/>
    </row>
    <row r="24" spans="2:2" x14ac:dyDescent="0.2">
      <c r="B24" s="5"/>
    </row>
    <row r="25" spans="2:2" x14ac:dyDescent="0.2">
      <c r="B25" s="5"/>
    </row>
    <row r="26" spans="2:2" x14ac:dyDescent="0.2">
      <c r="B26" s="5"/>
    </row>
    <row r="27" spans="2:2" x14ac:dyDescent="0.2">
      <c r="B27" s="5"/>
    </row>
  </sheetData>
  <mergeCells count="6">
    <mergeCell ref="B13:C13"/>
    <mergeCell ref="B6:C7"/>
    <mergeCell ref="F6:F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0"/>
  <sheetViews>
    <sheetView topLeftCell="B2" zoomScaleNormal="100" zoomScaleSheetLayoutView="100"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15</v>
      </c>
    </row>
    <row r="2" spans="1:15" s="1" customFormat="1" ht="21" customHeight="1" x14ac:dyDescent="0.2">
      <c r="B2" s="2" t="s">
        <v>46</v>
      </c>
    </row>
    <row r="3" spans="1:15" ht="16.2" x14ac:dyDescent="0.2">
      <c r="B3" s="4" t="s">
        <v>296</v>
      </c>
      <c r="C3" s="24"/>
      <c r="D3" s="5"/>
      <c r="E3" s="5"/>
      <c r="F3" s="5"/>
      <c r="G3" s="5"/>
      <c r="H3" s="5"/>
      <c r="I3" s="5"/>
      <c r="J3" s="5"/>
      <c r="K3" s="5"/>
      <c r="L3" s="5"/>
      <c r="M3" s="5"/>
      <c r="N3" s="5"/>
      <c r="O3" s="5"/>
    </row>
    <row r="4" spans="1:15" ht="21" customHeight="1" x14ac:dyDescent="0.2">
      <c r="B4" s="24"/>
      <c r="C4" s="24"/>
      <c r="D4" s="5"/>
      <c r="E4" s="5"/>
      <c r="F4" s="5"/>
      <c r="G4" s="5"/>
      <c r="H4" s="5"/>
      <c r="I4" s="5"/>
      <c r="J4" s="5"/>
      <c r="K4" s="5"/>
      <c r="L4" s="5"/>
      <c r="M4" s="5"/>
      <c r="N4" s="5"/>
      <c r="O4" s="5"/>
    </row>
    <row r="5" spans="1:15" ht="15" customHeight="1" x14ac:dyDescent="0.2">
      <c r="B5" s="24"/>
      <c r="C5" s="24"/>
      <c r="D5" s="5"/>
      <c r="E5" s="5"/>
      <c r="F5" s="5" t="s">
        <v>135</v>
      </c>
      <c r="G5" s="5"/>
      <c r="H5" s="5"/>
      <c r="I5" s="5"/>
      <c r="J5" s="5"/>
      <c r="K5" s="5"/>
      <c r="L5" s="5"/>
      <c r="M5" s="5"/>
      <c r="N5" s="5"/>
      <c r="O5" s="5"/>
    </row>
    <row r="6" spans="1:15" ht="15" customHeight="1" thickBot="1" x14ac:dyDescent="0.25">
      <c r="B6" s="24"/>
      <c r="C6" s="24"/>
      <c r="D6" s="5"/>
      <c r="E6" s="5"/>
      <c r="F6" s="5"/>
      <c r="G6" s="5"/>
      <c r="H6" s="5"/>
      <c r="I6" s="5"/>
      <c r="J6" s="5"/>
      <c r="K6" s="5"/>
      <c r="L6" s="5"/>
      <c r="M6" s="5"/>
      <c r="N6" s="5"/>
      <c r="O6" s="5"/>
    </row>
    <row r="7" spans="1:15" s="9" customFormat="1" ht="21" customHeight="1" thickBot="1" x14ac:dyDescent="0.2">
      <c r="A7" s="23"/>
      <c r="B7" s="25" t="s">
        <v>48</v>
      </c>
      <c r="C7" s="5"/>
      <c r="D7" s="5"/>
      <c r="E7" s="29">
        <v>76175</v>
      </c>
      <c r="F7" s="30" t="s">
        <v>49</v>
      </c>
      <c r="G7" s="31"/>
      <c r="H7" s="31"/>
      <c r="I7" s="31"/>
      <c r="J7" s="31"/>
      <c r="K7" s="31"/>
      <c r="L7" s="31"/>
      <c r="M7" s="31"/>
      <c r="N7" s="31"/>
      <c r="O7" s="28" t="s">
        <v>20</v>
      </c>
    </row>
    <row r="8" spans="1:15" ht="3" customHeight="1" thickBot="1" x14ac:dyDescent="0.25">
      <c r="B8" s="5"/>
      <c r="C8" s="5"/>
      <c r="D8" s="5"/>
      <c r="E8" s="5"/>
      <c r="F8" s="5"/>
      <c r="G8" s="5"/>
      <c r="H8" s="5"/>
      <c r="I8" s="5"/>
      <c r="J8" s="5"/>
      <c r="K8" s="5"/>
      <c r="L8" s="5"/>
      <c r="M8" s="5"/>
      <c r="N8" s="5"/>
      <c r="O8" s="5"/>
    </row>
    <row r="9" spans="1:15" ht="22.5" customHeight="1" thickTop="1" thickBot="1" x14ac:dyDescent="0.25">
      <c r="A9" s="3">
        <v>1</v>
      </c>
      <c r="B9" s="383" t="s">
        <v>50</v>
      </c>
      <c r="C9" s="384"/>
      <c r="D9" s="384"/>
      <c r="E9" s="385"/>
      <c r="F9" s="33" t="s">
        <v>51</v>
      </c>
      <c r="G9" s="34" t="s">
        <v>52</v>
      </c>
      <c r="H9" s="35" t="s">
        <v>53</v>
      </c>
      <c r="I9" s="27" t="s">
        <v>106</v>
      </c>
      <c r="J9" s="11" t="s">
        <v>54</v>
      </c>
      <c r="K9" s="11" t="s">
        <v>55</v>
      </c>
      <c r="L9" s="11" t="s">
        <v>56</v>
      </c>
      <c r="M9" s="11" t="s">
        <v>114</v>
      </c>
      <c r="N9" s="11" t="s">
        <v>58</v>
      </c>
      <c r="O9" s="11" t="s">
        <v>59</v>
      </c>
    </row>
    <row r="10" spans="1:15" ht="14.4" thickTop="1" thickBot="1" x14ac:dyDescent="0.25">
      <c r="A10" s="3">
        <v>1</v>
      </c>
      <c r="B10" s="386" t="s">
        <v>6</v>
      </c>
      <c r="C10" s="387"/>
      <c r="D10" s="388"/>
      <c r="E10" s="37">
        <v>650</v>
      </c>
      <c r="F10" s="38">
        <v>547</v>
      </c>
      <c r="G10" s="38">
        <v>38</v>
      </c>
      <c r="H10" s="39">
        <v>64</v>
      </c>
      <c r="I10" s="13">
        <v>0</v>
      </c>
      <c r="J10" s="12">
        <v>0</v>
      </c>
      <c r="K10" s="12">
        <v>0</v>
      </c>
      <c r="L10" s="12">
        <v>0</v>
      </c>
      <c r="M10" s="12">
        <v>0</v>
      </c>
      <c r="N10" s="12">
        <v>0</v>
      </c>
      <c r="O10" s="12">
        <v>0</v>
      </c>
    </row>
    <row r="11" spans="1:15" ht="13.8" thickTop="1" x14ac:dyDescent="0.2">
      <c r="A11" s="3">
        <v>1</v>
      </c>
      <c r="B11" s="389" t="s">
        <v>7</v>
      </c>
      <c r="C11" s="390"/>
      <c r="D11" s="391"/>
      <c r="E11" s="14">
        <v>286</v>
      </c>
      <c r="F11" s="14">
        <v>0</v>
      </c>
      <c r="G11" s="14">
        <v>0</v>
      </c>
      <c r="H11" s="14">
        <v>0</v>
      </c>
      <c r="I11" s="41">
        <v>0</v>
      </c>
      <c r="J11" s="41">
        <v>0.1</v>
      </c>
      <c r="K11" s="41">
        <v>74</v>
      </c>
      <c r="L11" s="41">
        <v>13</v>
      </c>
      <c r="M11" s="41">
        <v>196</v>
      </c>
      <c r="N11" s="41">
        <v>0.1</v>
      </c>
      <c r="O11" s="41">
        <v>-0.1</v>
      </c>
    </row>
    <row r="12" spans="1:15" x14ac:dyDescent="0.2">
      <c r="A12" s="3">
        <v>1</v>
      </c>
      <c r="B12" s="392" t="s">
        <v>61</v>
      </c>
      <c r="C12" s="393"/>
      <c r="D12" s="394"/>
      <c r="E12" s="16">
        <v>48</v>
      </c>
      <c r="F12" s="16">
        <v>0</v>
      </c>
      <c r="G12" s="16">
        <v>0</v>
      </c>
      <c r="H12" s="16">
        <v>0</v>
      </c>
      <c r="I12" s="16">
        <v>0</v>
      </c>
      <c r="J12" s="16">
        <v>0</v>
      </c>
      <c r="K12" s="16">
        <v>0</v>
      </c>
      <c r="L12" s="16">
        <v>0</v>
      </c>
      <c r="M12" s="16">
        <v>48</v>
      </c>
      <c r="N12" s="16">
        <v>0</v>
      </c>
      <c r="O12" s="16">
        <v>0</v>
      </c>
    </row>
    <row r="13" spans="1:15" x14ac:dyDescent="0.2">
      <c r="A13" s="3">
        <v>1</v>
      </c>
      <c r="B13" s="395" t="s">
        <v>35</v>
      </c>
      <c r="C13" s="396"/>
      <c r="D13" s="397"/>
      <c r="E13" s="12">
        <v>75190</v>
      </c>
      <c r="F13" s="44">
        <v>0</v>
      </c>
      <c r="G13" s="44">
        <v>0</v>
      </c>
      <c r="H13" s="44">
        <v>0</v>
      </c>
      <c r="I13" s="12">
        <v>54057</v>
      </c>
      <c r="J13" s="12">
        <v>14</v>
      </c>
      <c r="K13" s="12">
        <v>20908</v>
      </c>
      <c r="L13" s="12">
        <v>15</v>
      </c>
      <c r="M13" s="12">
        <v>194</v>
      </c>
      <c r="N13" s="12">
        <v>0</v>
      </c>
      <c r="O13" s="12">
        <v>0</v>
      </c>
    </row>
    <row r="14" spans="1:15" ht="13.8" thickBot="1" x14ac:dyDescent="0.25">
      <c r="A14" s="3">
        <v>1</v>
      </c>
      <c r="B14" s="46"/>
      <c r="C14" s="398" t="s">
        <v>298</v>
      </c>
      <c r="D14" s="399"/>
      <c r="E14" s="19">
        <v>75190</v>
      </c>
      <c r="F14" s="47">
        <v>0</v>
      </c>
      <c r="G14" s="47">
        <v>0</v>
      </c>
      <c r="H14" s="47">
        <v>0</v>
      </c>
      <c r="I14" s="19">
        <v>54057</v>
      </c>
      <c r="J14" s="19">
        <v>14</v>
      </c>
      <c r="K14" s="19">
        <v>20908</v>
      </c>
      <c r="L14" s="19">
        <v>15</v>
      </c>
      <c r="M14" s="19">
        <v>194</v>
      </c>
      <c r="N14" s="19">
        <v>0</v>
      </c>
      <c r="O14" s="19">
        <v>0</v>
      </c>
    </row>
    <row r="15" spans="1:15" ht="13.8" thickTop="1" x14ac:dyDescent="0.2">
      <c r="A15" s="3">
        <v>1</v>
      </c>
      <c r="B15" s="400" t="s">
        <v>37</v>
      </c>
      <c r="C15" s="401"/>
      <c r="D15" s="402"/>
      <c r="E15" s="21">
        <v>76175</v>
      </c>
      <c r="F15" s="21">
        <v>547</v>
      </c>
      <c r="G15" s="21">
        <v>38</v>
      </c>
      <c r="H15" s="21">
        <v>64</v>
      </c>
      <c r="I15" s="21">
        <v>54057</v>
      </c>
      <c r="J15" s="21">
        <v>14</v>
      </c>
      <c r="K15" s="21">
        <v>20983</v>
      </c>
      <c r="L15" s="21">
        <v>29</v>
      </c>
      <c r="M15" s="21">
        <v>438</v>
      </c>
      <c r="N15" s="21">
        <v>0.1</v>
      </c>
      <c r="O15" s="21">
        <v>-0.1</v>
      </c>
    </row>
    <row r="16" spans="1:15" s="1" customFormat="1" ht="18" customHeight="1" x14ac:dyDescent="0.2">
      <c r="A16" s="1" t="s">
        <v>15</v>
      </c>
      <c r="F16" s="1" t="s">
        <v>20</v>
      </c>
    </row>
    <row r="17" spans="1:15" ht="22.5" customHeight="1" x14ac:dyDescent="0.2">
      <c r="A17" s="3">
        <v>1</v>
      </c>
      <c r="B17" s="413" t="s">
        <v>50</v>
      </c>
      <c r="C17" s="420"/>
      <c r="D17" s="420"/>
      <c r="E17" s="425"/>
      <c r="F17" s="36" t="s">
        <v>60</v>
      </c>
    </row>
    <row r="18" spans="1:15" x14ac:dyDescent="0.2">
      <c r="A18" s="3">
        <v>1</v>
      </c>
      <c r="B18" s="386" t="s">
        <v>6</v>
      </c>
      <c r="C18" s="387"/>
      <c r="D18" s="387"/>
      <c r="E18" s="80"/>
      <c r="F18" s="40">
        <v>0</v>
      </c>
    </row>
    <row r="19" spans="1:15" x14ac:dyDescent="0.2">
      <c r="A19" s="3">
        <v>1</v>
      </c>
      <c r="B19" s="389" t="s">
        <v>7</v>
      </c>
      <c r="C19" s="390"/>
      <c r="D19" s="390"/>
      <c r="E19" s="81"/>
      <c r="F19" s="42">
        <v>0</v>
      </c>
    </row>
    <row r="20" spans="1:15" x14ac:dyDescent="0.2">
      <c r="A20" s="3">
        <v>1</v>
      </c>
      <c r="B20" s="392" t="s">
        <v>61</v>
      </c>
      <c r="C20" s="393"/>
      <c r="D20" s="393"/>
      <c r="E20" s="82"/>
      <c r="F20" s="43">
        <v>0</v>
      </c>
    </row>
    <row r="21" spans="1:15" x14ac:dyDescent="0.2">
      <c r="A21" s="3">
        <v>1</v>
      </c>
      <c r="B21" s="395" t="s">
        <v>35</v>
      </c>
      <c r="C21" s="396"/>
      <c r="D21" s="396"/>
      <c r="E21" s="80"/>
      <c r="F21" s="45">
        <v>77108</v>
      </c>
    </row>
    <row r="22" spans="1:15" ht="13.8" thickBot="1" x14ac:dyDescent="0.25">
      <c r="A22" s="3">
        <v>1</v>
      </c>
      <c r="B22" s="46"/>
      <c r="C22" s="398" t="s">
        <v>298</v>
      </c>
      <c r="D22" s="421"/>
      <c r="E22" s="83"/>
      <c r="F22" s="48">
        <v>77108</v>
      </c>
    </row>
    <row r="23" spans="1:15" ht="13.8" thickTop="1" x14ac:dyDescent="0.2">
      <c r="A23" s="3">
        <v>1</v>
      </c>
      <c r="B23" s="400" t="s">
        <v>37</v>
      </c>
      <c r="C23" s="401"/>
      <c r="D23" s="401"/>
      <c r="E23" s="84"/>
      <c r="F23" s="49">
        <v>0</v>
      </c>
    </row>
    <row r="24" spans="1:15" x14ac:dyDescent="0.2">
      <c r="B24" s="5"/>
      <c r="C24" s="5"/>
      <c r="D24" s="5"/>
      <c r="E24" s="5"/>
      <c r="F24" s="5"/>
      <c r="G24" s="5"/>
      <c r="H24" s="5"/>
      <c r="I24" s="5"/>
      <c r="J24" s="5"/>
      <c r="K24" s="5"/>
      <c r="L24" s="5"/>
    </row>
    <row r="25" spans="1:15" x14ac:dyDescent="0.2">
      <c r="A25" s="23" t="s">
        <v>14</v>
      </c>
      <c r="B25" s="403" t="s">
        <v>65</v>
      </c>
      <c r="C25" s="396"/>
      <c r="D25" s="397"/>
      <c r="E25" s="12">
        <v>0</v>
      </c>
      <c r="F25" s="30" t="s">
        <v>49</v>
      </c>
      <c r="G25" s="5"/>
      <c r="H25" s="5"/>
      <c r="I25" s="5"/>
      <c r="J25" s="5"/>
      <c r="K25" s="5"/>
      <c r="L25" s="5"/>
      <c r="M25" s="5"/>
      <c r="N25" s="5"/>
      <c r="O25" s="5"/>
    </row>
    <row r="26" spans="1:15" ht="21" customHeight="1" x14ac:dyDescent="0.2">
      <c r="A26" s="3">
        <v>1</v>
      </c>
      <c r="B26" s="5"/>
      <c r="C26" s="6"/>
      <c r="D26" s="50"/>
      <c r="E26" s="51"/>
      <c r="F26" s="5"/>
      <c r="G26" s="5"/>
      <c r="H26" s="5"/>
      <c r="I26" s="5"/>
      <c r="J26" s="5"/>
      <c r="K26" s="5"/>
      <c r="L26" s="5"/>
      <c r="M26" s="5"/>
      <c r="N26" s="5"/>
      <c r="O26" s="5"/>
    </row>
    <row r="27" spans="1:15" x14ac:dyDescent="0.2">
      <c r="B27" s="50"/>
      <c r="C27" s="50"/>
      <c r="D27" s="50"/>
      <c r="E27" s="51"/>
      <c r="F27" s="5"/>
      <c r="G27" s="5"/>
      <c r="H27" s="5"/>
      <c r="I27" s="5"/>
      <c r="J27" s="5"/>
      <c r="K27" s="5"/>
      <c r="L27" s="5"/>
      <c r="M27" s="5"/>
      <c r="N27" s="5"/>
      <c r="O27" s="5"/>
    </row>
    <row r="28" spans="1:15" s="9" customFormat="1" ht="18" customHeight="1" x14ac:dyDescent="0.2">
      <c r="A28" s="23" t="s">
        <v>14</v>
      </c>
      <c r="B28" s="25" t="s">
        <v>66</v>
      </c>
      <c r="C28" s="5"/>
      <c r="D28" s="5"/>
      <c r="E28" s="8"/>
      <c r="F28" s="8"/>
      <c r="G28" s="8"/>
      <c r="H28" s="8"/>
      <c r="I28" s="8"/>
      <c r="J28" s="8"/>
      <c r="K28" s="8"/>
      <c r="L28" s="8" t="s">
        <v>40</v>
      </c>
    </row>
    <row r="29" spans="1:15" x14ac:dyDescent="0.2">
      <c r="A29" s="3">
        <v>1</v>
      </c>
      <c r="B29" s="404" t="s">
        <v>67</v>
      </c>
      <c r="C29" s="405"/>
      <c r="D29" s="406"/>
      <c r="E29" s="404"/>
      <c r="F29" s="52" t="s">
        <v>68</v>
      </c>
      <c r="G29" s="10"/>
      <c r="H29" s="10"/>
      <c r="I29" s="10"/>
      <c r="J29" s="10"/>
      <c r="K29" s="53"/>
      <c r="L29" s="381" t="s">
        <v>69</v>
      </c>
    </row>
    <row r="30" spans="1:15" x14ac:dyDescent="0.2">
      <c r="A30" s="3">
        <v>1</v>
      </c>
      <c r="B30" s="407"/>
      <c r="C30" s="408"/>
      <c r="D30" s="409"/>
      <c r="E30" s="407"/>
      <c r="F30" s="11" t="s">
        <v>70</v>
      </c>
      <c r="G30" s="11" t="s">
        <v>71</v>
      </c>
      <c r="H30" s="11" t="s">
        <v>72</v>
      </c>
      <c r="I30" s="11" t="s">
        <v>73</v>
      </c>
      <c r="J30" s="11" t="s">
        <v>74</v>
      </c>
      <c r="K30" s="54" t="s">
        <v>75</v>
      </c>
      <c r="L30" s="382"/>
    </row>
    <row r="31" spans="1:15" ht="14.1" customHeight="1" x14ac:dyDescent="0.2">
      <c r="A31" s="3">
        <v>1</v>
      </c>
      <c r="B31" s="403" t="s">
        <v>76</v>
      </c>
      <c r="C31" s="396"/>
      <c r="D31" s="397"/>
      <c r="E31" s="55">
        <v>1098</v>
      </c>
      <c r="F31" s="12">
        <v>0</v>
      </c>
      <c r="G31" s="12">
        <v>0</v>
      </c>
      <c r="H31" s="12">
        <v>0</v>
      </c>
      <c r="I31" s="12">
        <v>0</v>
      </c>
      <c r="J31" s="12">
        <v>1098</v>
      </c>
      <c r="K31" s="56">
        <v>0</v>
      </c>
      <c r="L31" s="57" t="s">
        <v>77</v>
      </c>
    </row>
    <row r="32" spans="1:15" ht="14.1" customHeight="1" x14ac:dyDescent="0.2">
      <c r="A32" s="3">
        <v>1</v>
      </c>
      <c r="B32" s="403" t="s">
        <v>78</v>
      </c>
      <c r="C32" s="396"/>
      <c r="D32" s="397"/>
      <c r="E32" s="16">
        <v>3179</v>
      </c>
      <c r="F32" s="16">
        <v>2423</v>
      </c>
      <c r="G32" s="16">
        <v>2</v>
      </c>
      <c r="H32" s="16">
        <v>623</v>
      </c>
      <c r="I32" s="16">
        <v>131</v>
      </c>
      <c r="J32" s="16">
        <v>0</v>
      </c>
      <c r="K32" s="58">
        <v>0</v>
      </c>
      <c r="L32" s="57" t="s">
        <v>77</v>
      </c>
    </row>
    <row r="33" spans="1:15" ht="14.1" customHeight="1" thickBot="1" x14ac:dyDescent="0.25">
      <c r="A33" s="3">
        <v>1</v>
      </c>
      <c r="B33" s="410" t="s">
        <v>298</v>
      </c>
      <c r="C33" s="411"/>
      <c r="D33" s="412"/>
      <c r="E33" s="59">
        <v>600</v>
      </c>
      <c r="F33" s="59">
        <v>0</v>
      </c>
      <c r="G33" s="59">
        <v>0</v>
      </c>
      <c r="H33" s="59">
        <v>0</v>
      </c>
      <c r="I33" s="59">
        <v>0</v>
      </c>
      <c r="J33" s="59">
        <v>0</v>
      </c>
      <c r="K33" s="60">
        <v>600</v>
      </c>
      <c r="L33" s="61" t="s">
        <v>77</v>
      </c>
    </row>
    <row r="34" spans="1:15" ht="13.8" thickTop="1" x14ac:dyDescent="0.2">
      <c r="A34" s="3">
        <v>1</v>
      </c>
      <c r="B34" s="400" t="s">
        <v>79</v>
      </c>
      <c r="C34" s="401"/>
      <c r="D34" s="402"/>
      <c r="E34" s="21">
        <v>4878</v>
      </c>
      <c r="F34" s="21">
        <v>2423</v>
      </c>
      <c r="G34" s="21">
        <v>2</v>
      </c>
      <c r="H34" s="21">
        <v>623</v>
      </c>
      <c r="I34" s="21">
        <v>131</v>
      </c>
      <c r="J34" s="21">
        <v>1098</v>
      </c>
      <c r="K34" s="62">
        <v>600</v>
      </c>
      <c r="L34" s="63"/>
    </row>
    <row r="35" spans="1:15" ht="21" customHeight="1" x14ac:dyDescent="0.2">
      <c r="A35" s="3">
        <v>1</v>
      </c>
      <c r="B35" s="5" t="s">
        <v>323</v>
      </c>
      <c r="C35" s="6"/>
      <c r="D35" s="64"/>
      <c r="E35" s="51"/>
      <c r="F35" s="51"/>
      <c r="G35" s="51"/>
      <c r="H35" s="51"/>
      <c r="I35" s="51"/>
      <c r="J35" s="51"/>
      <c r="K35" s="51"/>
      <c r="L35" s="51"/>
      <c r="M35" s="51"/>
      <c r="N35" s="51"/>
      <c r="O35" s="51"/>
    </row>
    <row r="36" spans="1:15" x14ac:dyDescent="0.2">
      <c r="B36" s="64"/>
      <c r="C36" s="64"/>
      <c r="D36" s="64"/>
      <c r="E36" s="51"/>
      <c r="F36" s="51"/>
      <c r="G36" s="51"/>
      <c r="H36" s="51"/>
      <c r="I36" s="51"/>
      <c r="J36" s="51"/>
      <c r="K36" s="51"/>
      <c r="L36" s="51"/>
      <c r="M36" s="51"/>
      <c r="N36" s="51"/>
      <c r="O36" s="51"/>
    </row>
    <row r="37" spans="1:15" x14ac:dyDescent="0.2">
      <c r="A37" s="23" t="s">
        <v>14</v>
      </c>
      <c r="B37" s="25" t="s">
        <v>81</v>
      </c>
      <c r="C37" s="5"/>
      <c r="D37" s="5"/>
      <c r="E37" s="5"/>
      <c r="F37" s="5"/>
      <c r="G37" s="5"/>
      <c r="H37" s="5"/>
      <c r="I37" s="5"/>
      <c r="J37" s="5"/>
      <c r="K37" s="5"/>
      <c r="L37" s="5"/>
      <c r="M37" s="5"/>
      <c r="N37" s="5"/>
      <c r="O37" s="5"/>
    </row>
    <row r="38" spans="1:15" ht="21" customHeight="1" x14ac:dyDescent="0.2">
      <c r="A38" s="3">
        <v>1</v>
      </c>
      <c r="B38" s="5" t="s">
        <v>136</v>
      </c>
      <c r="C38" s="5"/>
      <c r="D38" s="5"/>
      <c r="E38" s="6"/>
      <c r="F38" s="5"/>
      <c r="G38" s="5"/>
      <c r="H38" s="5"/>
      <c r="I38" s="5"/>
      <c r="J38" s="5"/>
      <c r="K38" s="5"/>
      <c r="L38" s="5"/>
      <c r="M38" s="5"/>
      <c r="N38" s="5"/>
      <c r="O38" s="5"/>
    </row>
    <row r="39" spans="1:15" ht="21" customHeight="1" x14ac:dyDescent="0.15">
      <c r="A39" s="3">
        <v>1</v>
      </c>
      <c r="B39" s="5" t="s">
        <v>83</v>
      </c>
      <c r="C39" s="5"/>
      <c r="D39" s="5"/>
      <c r="E39" s="65" t="s">
        <v>40</v>
      </c>
      <c r="F39" s="5"/>
      <c r="G39" s="5"/>
      <c r="H39" s="5"/>
      <c r="I39" s="5"/>
      <c r="J39" s="5"/>
      <c r="K39" s="5"/>
      <c r="L39" s="5"/>
      <c r="M39" s="5"/>
      <c r="N39" s="5"/>
      <c r="O39" s="5"/>
    </row>
    <row r="40" spans="1:15" x14ac:dyDescent="0.2">
      <c r="A40" s="3">
        <v>1</v>
      </c>
      <c r="B40" s="66" t="s">
        <v>84</v>
      </c>
      <c r="C40" s="66"/>
      <c r="D40" s="66"/>
      <c r="E40" s="67">
        <v>62</v>
      </c>
      <c r="F40" s="5"/>
      <c r="G40" s="5"/>
      <c r="H40" s="5"/>
      <c r="I40" s="5"/>
      <c r="J40" s="5"/>
      <c r="K40" s="5"/>
      <c r="L40" s="5"/>
      <c r="M40" s="5"/>
      <c r="N40" s="5"/>
      <c r="O40" s="5"/>
    </row>
    <row r="41" spans="1:15" x14ac:dyDescent="0.2">
      <c r="A41" s="3">
        <v>1</v>
      </c>
      <c r="B41" s="66" t="s">
        <v>85</v>
      </c>
      <c r="C41" s="66"/>
      <c r="D41" s="66"/>
      <c r="E41" s="12">
        <v>32</v>
      </c>
      <c r="F41" s="5"/>
      <c r="G41" s="5"/>
      <c r="H41" s="5"/>
      <c r="I41" s="5"/>
      <c r="J41" s="5"/>
      <c r="K41" s="5"/>
      <c r="L41" s="5"/>
      <c r="M41" s="5"/>
      <c r="N41" s="5"/>
      <c r="O41" s="5"/>
    </row>
    <row r="42" spans="1:15" ht="13.8" thickBot="1" x14ac:dyDescent="0.25">
      <c r="A42" s="3">
        <v>1</v>
      </c>
      <c r="B42" s="66" t="s">
        <v>86</v>
      </c>
      <c r="C42" s="66"/>
      <c r="D42" s="66"/>
      <c r="E42" s="68">
        <v>1823</v>
      </c>
      <c r="F42" s="5"/>
      <c r="G42" s="5"/>
      <c r="H42" s="5"/>
      <c r="I42" s="5"/>
      <c r="J42" s="5"/>
      <c r="K42" s="5"/>
      <c r="L42" s="5"/>
      <c r="M42" s="5"/>
      <c r="N42" s="5"/>
      <c r="O42" s="5"/>
    </row>
    <row r="43" spans="1:15" ht="13.8" thickTop="1" x14ac:dyDescent="0.2">
      <c r="A43" s="3">
        <v>1</v>
      </c>
      <c r="B43" s="400" t="s">
        <v>79</v>
      </c>
      <c r="C43" s="401"/>
      <c r="D43" s="402"/>
      <c r="E43" s="55">
        <v>1917</v>
      </c>
      <c r="F43" s="5"/>
      <c r="G43" s="5"/>
      <c r="H43" s="5"/>
      <c r="I43" s="5"/>
      <c r="J43" s="5"/>
      <c r="K43" s="5"/>
      <c r="L43" s="5"/>
      <c r="M43" s="5"/>
      <c r="N43" s="5"/>
      <c r="O43" s="5"/>
    </row>
    <row r="44" spans="1:15" ht="21" customHeight="1" x14ac:dyDescent="0.2">
      <c r="A44" s="3">
        <v>1</v>
      </c>
      <c r="B44" s="6"/>
      <c r="C44" s="5"/>
      <c r="D44" s="5"/>
      <c r="E44" s="69"/>
      <c r="F44" s="5"/>
      <c r="G44" s="5"/>
      <c r="H44" s="5"/>
      <c r="I44" s="5"/>
      <c r="J44" s="5"/>
      <c r="K44" s="5"/>
      <c r="L44" s="5"/>
      <c r="M44" s="5"/>
      <c r="N44" s="5"/>
      <c r="O44" s="5"/>
    </row>
    <row r="45" spans="1:15" ht="21" customHeight="1" x14ac:dyDescent="0.15">
      <c r="A45" s="23" t="s">
        <v>14</v>
      </c>
      <c r="B45" s="70" t="s">
        <v>87</v>
      </c>
      <c r="C45" s="71"/>
      <c r="D45" s="5"/>
      <c r="E45" s="65" t="s">
        <v>40</v>
      </c>
      <c r="F45" s="5"/>
      <c r="G45" s="5"/>
      <c r="H45" s="5"/>
      <c r="I45" s="5"/>
      <c r="J45" s="5"/>
      <c r="K45" s="5"/>
      <c r="L45" s="5"/>
      <c r="M45" s="5"/>
      <c r="N45" s="5"/>
      <c r="O45" s="5"/>
    </row>
    <row r="46" spans="1:15" x14ac:dyDescent="0.2">
      <c r="A46" s="3">
        <v>1</v>
      </c>
      <c r="B46" s="72" t="s">
        <v>88</v>
      </c>
      <c r="C46" s="73"/>
      <c r="D46" s="74"/>
      <c r="E46" s="75">
        <v>1288</v>
      </c>
      <c r="F46" s="5"/>
      <c r="G46" s="5"/>
      <c r="H46" s="5"/>
      <c r="I46" s="5"/>
      <c r="J46" s="5"/>
      <c r="K46" s="5"/>
      <c r="L46" s="5"/>
      <c r="M46" s="5"/>
      <c r="N46" s="5"/>
      <c r="O46" s="5"/>
    </row>
    <row r="47" spans="1:15" ht="21" customHeight="1" x14ac:dyDescent="0.2">
      <c r="A47" s="3">
        <v>1</v>
      </c>
      <c r="B47" s="6"/>
      <c r="C47" s="5" t="s">
        <v>89</v>
      </c>
      <c r="D47" s="5"/>
      <c r="E47" s="69"/>
      <c r="F47" s="5"/>
      <c r="G47" s="5"/>
      <c r="H47" s="5"/>
      <c r="I47" s="5"/>
      <c r="J47" s="5"/>
      <c r="K47" s="5"/>
      <c r="L47" s="5"/>
      <c r="M47" s="5"/>
      <c r="N47" s="5"/>
      <c r="O47" s="5"/>
    </row>
    <row r="48" spans="1:15" ht="21" customHeight="1" x14ac:dyDescent="0.2">
      <c r="A48" s="23" t="s">
        <v>14</v>
      </c>
      <c r="B48" s="5" t="s">
        <v>90</v>
      </c>
      <c r="C48" s="5"/>
      <c r="D48" s="5"/>
      <c r="E48" s="76"/>
      <c r="F48" s="5"/>
      <c r="G48" s="5"/>
      <c r="H48" s="5"/>
      <c r="I48" s="5"/>
      <c r="J48" s="5"/>
      <c r="K48" s="5"/>
      <c r="L48" s="5"/>
      <c r="M48" s="5"/>
      <c r="N48" s="5"/>
      <c r="O48" s="5"/>
    </row>
    <row r="49" spans="1:15" x14ac:dyDescent="0.2">
      <c r="A49" s="3">
        <v>1</v>
      </c>
      <c r="B49" s="6"/>
      <c r="C49" s="5" t="s">
        <v>299</v>
      </c>
      <c r="D49" s="6"/>
      <c r="E49" s="76"/>
      <c r="F49" s="5"/>
      <c r="G49" s="5"/>
      <c r="H49" s="5"/>
      <c r="I49" s="5"/>
      <c r="J49" s="5"/>
      <c r="K49" s="5"/>
      <c r="L49" s="5"/>
      <c r="M49" s="5"/>
      <c r="N49" s="5"/>
      <c r="O49" s="5"/>
    </row>
    <row r="50" spans="1:15" x14ac:dyDescent="0.2">
      <c r="A50" s="3">
        <v>1</v>
      </c>
      <c r="B50" s="6"/>
      <c r="C50" s="5" t="s">
        <v>137</v>
      </c>
      <c r="D50" s="6"/>
      <c r="E50" s="76"/>
      <c r="F50" s="5"/>
      <c r="G50" s="5"/>
      <c r="H50" s="5"/>
      <c r="I50" s="5"/>
      <c r="J50" s="5"/>
      <c r="K50" s="5"/>
      <c r="L50" s="5"/>
      <c r="M50" s="5"/>
      <c r="N50" s="5"/>
      <c r="O50" s="5"/>
    </row>
    <row r="51" spans="1:15" ht="21" customHeight="1" x14ac:dyDescent="0.2">
      <c r="A51" s="23" t="s">
        <v>14</v>
      </c>
      <c r="B51" s="5" t="s">
        <v>96</v>
      </c>
      <c r="C51" s="5"/>
      <c r="D51" s="5"/>
      <c r="E51" s="76"/>
      <c r="F51" s="6"/>
      <c r="G51" s="6"/>
      <c r="H51" s="6"/>
      <c r="I51" s="6"/>
      <c r="J51" s="6"/>
      <c r="K51" s="6"/>
      <c r="L51" s="6"/>
      <c r="M51" s="6"/>
      <c r="N51" s="6"/>
      <c r="O51" s="6"/>
    </row>
    <row r="52" spans="1:15" x14ac:dyDescent="0.2">
      <c r="A52" s="3">
        <v>1</v>
      </c>
      <c r="B52" s="6"/>
      <c r="C52" s="5" t="s">
        <v>97</v>
      </c>
      <c r="D52" s="6"/>
      <c r="E52" s="76"/>
      <c r="F52" s="6"/>
      <c r="G52" s="6"/>
      <c r="H52" s="6"/>
      <c r="I52" s="6"/>
      <c r="J52" s="6"/>
      <c r="K52" s="6"/>
      <c r="L52" s="6"/>
      <c r="M52" s="6"/>
      <c r="N52" s="6"/>
      <c r="O52" s="6"/>
    </row>
    <row r="53" spans="1:15" x14ac:dyDescent="0.2">
      <c r="A53" s="3">
        <v>1</v>
      </c>
      <c r="B53" s="6"/>
      <c r="C53" s="5" t="s">
        <v>98</v>
      </c>
      <c r="D53" s="6"/>
      <c r="E53" s="76"/>
      <c r="F53" s="6"/>
      <c r="G53" s="6"/>
      <c r="H53" s="6"/>
      <c r="I53" s="6"/>
      <c r="J53" s="6"/>
      <c r="K53" s="6"/>
      <c r="L53" s="6"/>
      <c r="M53" s="6"/>
      <c r="N53" s="6"/>
      <c r="O53" s="6"/>
    </row>
    <row r="54" spans="1:15" x14ac:dyDescent="0.2">
      <c r="A54" s="3">
        <v>1</v>
      </c>
      <c r="B54" s="6"/>
      <c r="C54" s="5" t="s">
        <v>99</v>
      </c>
      <c r="D54" s="6"/>
      <c r="E54" s="76"/>
      <c r="F54" s="6"/>
      <c r="G54" s="6"/>
      <c r="H54" s="6"/>
      <c r="I54" s="6"/>
      <c r="J54" s="6"/>
      <c r="K54" s="6"/>
      <c r="L54" s="6"/>
      <c r="M54" s="6"/>
      <c r="N54" s="6"/>
      <c r="O54" s="6"/>
    </row>
    <row r="55" spans="1:15" x14ac:dyDescent="0.2">
      <c r="A55" s="3">
        <v>1</v>
      </c>
      <c r="B55" s="6"/>
      <c r="C55" s="5" t="s">
        <v>98</v>
      </c>
      <c r="D55" s="6"/>
      <c r="E55" s="76"/>
      <c r="F55" s="6"/>
      <c r="G55" s="6"/>
      <c r="H55" s="6"/>
      <c r="I55" s="6"/>
      <c r="J55" s="6"/>
      <c r="K55" s="6"/>
      <c r="L55" s="6"/>
      <c r="M55" s="6"/>
      <c r="N55" s="6"/>
      <c r="O55" s="6"/>
    </row>
    <row r="56" spans="1:15" x14ac:dyDescent="0.2">
      <c r="A56" s="3">
        <v>1</v>
      </c>
      <c r="B56" s="6"/>
      <c r="C56" s="5" t="s">
        <v>100</v>
      </c>
      <c r="D56" s="6"/>
      <c r="E56" s="76"/>
      <c r="F56" s="6"/>
      <c r="G56" s="6"/>
      <c r="H56" s="6"/>
      <c r="I56" s="6"/>
      <c r="J56" s="6"/>
      <c r="K56" s="6"/>
      <c r="L56" s="6"/>
      <c r="M56" s="6"/>
      <c r="N56" s="6"/>
      <c r="O56" s="6"/>
    </row>
    <row r="57" spans="1:15" x14ac:dyDescent="0.2">
      <c r="A57" s="3">
        <v>1</v>
      </c>
      <c r="B57" s="6"/>
      <c r="C57" s="5" t="s">
        <v>101</v>
      </c>
      <c r="D57" s="6"/>
      <c r="E57" s="76"/>
      <c r="F57" s="6"/>
      <c r="G57" s="6"/>
      <c r="H57" s="6"/>
      <c r="I57" s="6"/>
      <c r="J57" s="6"/>
      <c r="K57" s="6"/>
      <c r="L57" s="6"/>
      <c r="M57" s="6"/>
      <c r="N57" s="6"/>
      <c r="O57" s="6"/>
    </row>
    <row r="58" spans="1:15" ht="21" customHeight="1" x14ac:dyDescent="0.2">
      <c r="A58" s="23" t="s">
        <v>14</v>
      </c>
      <c r="B58" s="5" t="s">
        <v>102</v>
      </c>
      <c r="C58" s="5"/>
      <c r="D58" s="5"/>
      <c r="E58" s="76"/>
      <c r="F58" s="6"/>
      <c r="G58" s="6"/>
      <c r="H58" s="6"/>
      <c r="I58" s="6"/>
      <c r="J58" s="6"/>
      <c r="K58" s="6"/>
      <c r="L58" s="6"/>
      <c r="M58" s="6"/>
      <c r="N58" s="6"/>
      <c r="O58" s="6"/>
    </row>
    <row r="59" spans="1:15" x14ac:dyDescent="0.2">
      <c r="A59" s="3">
        <v>1</v>
      </c>
      <c r="B59" s="6"/>
      <c r="C59" s="5" t="s">
        <v>103</v>
      </c>
      <c r="D59" s="6"/>
      <c r="E59" s="76"/>
      <c r="F59" s="6"/>
      <c r="G59" s="6"/>
      <c r="H59" s="6"/>
      <c r="I59" s="6"/>
      <c r="J59" s="6"/>
      <c r="K59" s="6"/>
      <c r="L59" s="6"/>
      <c r="M59" s="6"/>
      <c r="N59" s="6"/>
      <c r="O59" s="6"/>
    </row>
    <row r="60" spans="1:15" x14ac:dyDescent="0.2">
      <c r="B60" s="6"/>
      <c r="C60" s="6"/>
      <c r="D60" s="6"/>
      <c r="E60" s="6"/>
      <c r="F60" s="6"/>
      <c r="G60" s="6"/>
      <c r="H60" s="6"/>
      <c r="I60" s="6"/>
      <c r="J60" s="6"/>
      <c r="K60" s="6"/>
      <c r="L60" s="6"/>
      <c r="M60" s="6"/>
      <c r="N60" s="6"/>
      <c r="O60" s="6"/>
    </row>
  </sheetData>
  <mergeCells count="23">
    <mergeCell ref="B31:D31"/>
    <mergeCell ref="B32:D32"/>
    <mergeCell ref="B33:D33"/>
    <mergeCell ref="B34:D34"/>
    <mergeCell ref="B43:D43"/>
    <mergeCell ref="L29:L30"/>
    <mergeCell ref="B15:D15"/>
    <mergeCell ref="B17:E17"/>
    <mergeCell ref="B18:D18"/>
    <mergeCell ref="B19:D19"/>
    <mergeCell ref="B20:D20"/>
    <mergeCell ref="B21:D21"/>
    <mergeCell ref="C22:D22"/>
    <mergeCell ref="B23:D23"/>
    <mergeCell ref="B25:D25"/>
    <mergeCell ref="B29:D30"/>
    <mergeCell ref="E29:E30"/>
    <mergeCell ref="C14:D14"/>
    <mergeCell ref="B9:E9"/>
    <mergeCell ref="B10:D10"/>
    <mergeCell ref="B11:D11"/>
    <mergeCell ref="B12:D12"/>
    <mergeCell ref="B13:D13"/>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vt:i4>
      </vt:variant>
    </vt:vector>
  </HeadingPairs>
  <TitlesOfParts>
    <vt:vector size="23" baseType="lpstr">
      <vt:lpstr>【様式1-1】政策別コスト情報総括表（百万円）</vt:lpstr>
      <vt:lpstr>【様式1-2】部局別等のコスト内訳総括表（百万円）</vt:lpstr>
      <vt:lpstr>【様式2-1】政策別コスト情報（百万円）（001）</vt:lpstr>
      <vt:lpstr>【様式2-2】部局別等のコスト内訳（百万円）（001）</vt:lpstr>
      <vt:lpstr>【様式2-1】政策別コスト情報（百万円）（002）</vt:lpstr>
      <vt:lpstr>【様式2-2】部局別等のコスト内訳（百万円）（002）</vt:lpstr>
      <vt:lpstr>【様式2-1】政策別コスト情報（百万円）（003）</vt:lpstr>
      <vt:lpstr>【様式2-2】部局別等のコスト内訳（百万円）（003）</vt:lpstr>
      <vt:lpstr>【様式2-1】政策別コスト情報（百万円）（004）</vt:lpstr>
      <vt:lpstr>【様式2-2】部局別等のコスト内訳（百万円）（004）</vt:lpstr>
      <vt:lpstr>【様式2-1】政策別コスト情報（百万円）（005）</vt:lpstr>
      <vt:lpstr>【様式2-2】部局別等のコスト内訳（百万円）（005）</vt:lpstr>
      <vt:lpstr>【様式2-1】政策別コスト情報（百万円）（006）</vt:lpstr>
      <vt:lpstr>【様式2-2】部局別等のコスト内訳（百万円）（006）</vt:lpstr>
      <vt:lpstr>【様式2-1】政策別コスト情報（百万円）（007）</vt:lpstr>
      <vt:lpstr>2-1　Ⅶ円単位</vt:lpstr>
      <vt:lpstr>【様式2-2】部局別等のコスト内訳（百万円）（007）</vt:lpstr>
      <vt:lpstr>【様式2-1】政策別コスト情報（百万円）（008）</vt:lpstr>
      <vt:lpstr>2-2　Ⅶ円単位</vt:lpstr>
      <vt:lpstr>【様式2-2】部局別等のコスト内訳（百万円）（008）</vt:lpstr>
      <vt:lpstr>【様式3-1】官房経費等の状況（百万円）</vt:lpstr>
      <vt:lpstr>【様式3-2】官房経費等の部局別等のコスト内訳（百万円）</vt:lpstr>
      <vt:lpstr>'【様式1-1】政策別コスト情報総括表（百万円）'!Print_Area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荒金　真史(001341)</cp:lastModifiedBy>
  <cp:lastPrinted>2018-01-16T02:43:48Z</cp:lastPrinted>
  <dcterms:created xsi:type="dcterms:W3CDTF">2017-12-06T05:26:15Z</dcterms:created>
  <dcterms:modified xsi:type="dcterms:W3CDTF">2018-01-18T01:54:14Z</dcterms:modified>
</cp:coreProperties>
</file>